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workbookProtection workbookAlgorithmName="SHA-512" workbookHashValue="ZLyuE5fLZBEmJ69uJDMl5sJlRt9WI+U377mDtE5XHf5i4lhAvlBZBKmAsZC+zbuJhWhDIYsnOFFSJj89wmYOBw==" workbookSaltValue="23vqul4NiuEwYSOOtZRmzA==" workbookSpinCount="100000" lockStructure="1"/>
  <bookViews>
    <workbookView xWindow="0" yWindow="0" windowWidth="14310" windowHeight="11970" tabRatio="809" activeTab="1"/>
  </bookViews>
  <sheets>
    <sheet name="산출기준 등" sheetId="1" r:id="rId1"/>
    <sheet name="1_전체_종별" sheetId="2" r:id="rId2"/>
    <sheet name="2_전체_표시과목별" sheetId="3" r:id="rId3"/>
    <sheet name="3_전체_시도별" sheetId="4" r:id="rId4"/>
    <sheet name="4_1_지역별_서울특별시" sheetId="5" r:id="rId5"/>
    <sheet name="4_2_지역별_부산광역시" sheetId="6" r:id="rId6"/>
    <sheet name="4_3_지역별_인천광역시" sheetId="7" r:id="rId7"/>
    <sheet name="4_4_지역별_대구광역시" sheetId="22" r:id="rId8"/>
    <sheet name="4_5_지역별_광주광역시" sheetId="9" r:id="rId9"/>
    <sheet name="4_6_지역별_대전광역시" sheetId="23" r:id="rId10"/>
    <sheet name="4_7_지역별_울산광역시" sheetId="11" r:id="rId11"/>
    <sheet name="4_8_지역별_경기도" sheetId="21" r:id="rId12"/>
    <sheet name="4_9_지역별_강원도" sheetId="13" r:id="rId13"/>
    <sheet name="4_10_지역별_충청북도" sheetId="14" r:id="rId14"/>
    <sheet name="4_11_지역별_충청남도" sheetId="15" r:id="rId15"/>
    <sheet name="4_12_지역별_전라북도" sheetId="25" r:id="rId16"/>
    <sheet name="4_13_지역별_전라남도" sheetId="17" r:id="rId17"/>
    <sheet name="4_14_지역별_경상북도" sheetId="18" r:id="rId18"/>
    <sheet name="4_15_지역별_경상남도" sheetId="19" r:id="rId19"/>
    <sheet name="4_16_지역별_제주특별자치도" sheetId="20" r:id="rId20"/>
    <sheet name="4_17_지역별_세종특별자치시" sheetId="26" r:id="rId21"/>
  </sheets>
  <definedNames>
    <definedName name="_xlnm._FilterDatabase" localSheetId="1" hidden="1">'1_전체_종별'!$A$7:$H$14</definedName>
    <definedName name="_xlnm._FilterDatabase" localSheetId="2" hidden="1">'2_전체_표시과목별'!$A$7:$U$46</definedName>
    <definedName name="_xlnm._FilterDatabase" localSheetId="3" hidden="1">'3_전체_시도별'!$A$7:$I$42</definedName>
    <definedName name="_xlnm._FilterDatabase" localSheetId="4" hidden="1">'4_1_지역별_서울특별시'!$Y$9:$AH$60</definedName>
    <definedName name="_xlnm._FilterDatabase" localSheetId="13" hidden="1">'4_10_지역별_충청북도'!$Y$9:$AH$38</definedName>
    <definedName name="_xlnm._FilterDatabase" localSheetId="14" hidden="1">'4_11_지역별_충청남도'!$Y$9:$AH$42</definedName>
    <definedName name="_xlnm._FilterDatabase" localSheetId="15" hidden="1">'4_12_지역별_전라북도'!$Y$9:$AH$40</definedName>
    <definedName name="_xlnm._FilterDatabase" localSheetId="16" hidden="1">'4_13_지역별_전라남도'!$Y$9:$AH$54</definedName>
    <definedName name="_xlnm._FilterDatabase" localSheetId="17" hidden="1">'4_14_지역별_경상북도'!$Y$9:$AH$52</definedName>
    <definedName name="_xlnm._FilterDatabase" localSheetId="18" hidden="1">'4_15_지역별_경상남도'!$Y$9:$AH$54</definedName>
    <definedName name="_xlnm._FilterDatabase" localSheetId="19" hidden="1">'4_16_지역별_제주특별자치도'!$Y$9:$AH$13</definedName>
    <definedName name="_xlnm._FilterDatabase" localSheetId="5" hidden="1">'4_2_지역별_부산광역시'!$Y$9:$AH$42</definedName>
    <definedName name="_xlnm._FilterDatabase" localSheetId="6" hidden="1">'4_3_지역별_인천광역시'!$Y$9:$AH$28</definedName>
    <definedName name="_xlnm._FilterDatabase" localSheetId="8" hidden="1">'4_5_지역별_광주광역시'!$Y$8:$AE$20</definedName>
    <definedName name="_xlnm._FilterDatabase" localSheetId="9" hidden="1">'4_6_지역별_대전광역시'!$A$9:$V$9</definedName>
    <definedName name="_xlnm._FilterDatabase" localSheetId="10" hidden="1">'4_7_지역별_울산광역시'!$Y$8:$AH$20</definedName>
    <definedName name="_xlnm._FilterDatabase" localSheetId="12" hidden="1">'4_9_지역별_강원도'!$Y$9:$AH$46</definedName>
    <definedName name="_xlnm.Print_Area" localSheetId="1">'1_전체_종별'!$A$1:$H$18</definedName>
    <definedName name="_xlnm.Print_Area" localSheetId="4">'4_1_지역별_서울특별시'!$A$1:$AI$65</definedName>
    <definedName name="_xlnm.Print_Area" localSheetId="13">'4_10_지역별_충청북도'!$A$1:$AI$43</definedName>
    <definedName name="_xlnm.Print_Area" localSheetId="14">'4_11_지역별_충청남도'!$A$1:$AH$47</definedName>
    <definedName name="_xlnm.Print_Area" localSheetId="15">'4_12_지역별_전라북도'!$A$1:$AI$45</definedName>
    <definedName name="_xlnm.Print_Area" localSheetId="16">'4_13_지역별_전라남도'!$A$1:$AI$59</definedName>
    <definedName name="_xlnm.Print_Area" localSheetId="17">'4_14_지역별_경상북도'!$A$1:$AI$57</definedName>
    <definedName name="_xlnm.Print_Area" localSheetId="18">'4_15_지역별_경상남도'!$A$1:$AI$59</definedName>
    <definedName name="_xlnm.Print_Area" localSheetId="19">'4_16_지역별_제주특별자치도'!$A$1:$AI$33</definedName>
    <definedName name="_xlnm.Print_Area" localSheetId="20">'4_17_지역별_세종특별자치시'!$A$1:$AI$33</definedName>
    <definedName name="_xlnm.Print_Area" localSheetId="5">'4_2_지역별_부산광역시'!$A$1:$AI$47</definedName>
    <definedName name="_xlnm.Print_Area" localSheetId="6">'4_3_지역별_인천광역시'!$A$1:$AI$41</definedName>
    <definedName name="_xlnm.Print_Area" localSheetId="7">'4_4_지역별_대구광역시'!$A$1:$AI$37</definedName>
    <definedName name="_xlnm.Print_Area" localSheetId="8">'4_5_지역별_광주광역시'!$A$1:$AI$35</definedName>
    <definedName name="_xlnm.Print_Area" localSheetId="9">'4_6_지역별_대전광역시'!$A$1:$AI$37</definedName>
    <definedName name="_xlnm.Print_Area" localSheetId="10">'4_7_지역별_울산광역시'!$A$1:$AI$35</definedName>
    <definedName name="_xlnm.Print_Area" localSheetId="11">'4_8_지역별_경기도'!$A$1:$AI$103</definedName>
    <definedName name="_xlnm.Print_Area" localSheetId="12">'4_9_지역별_강원도'!$A$1:$AI$51</definedName>
    <definedName name="_xlnm.Print_Area" localSheetId="0">'산출기준 등'!$A$1:$M$61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1" l="1"/>
  <c r="AC32" i="25" l="1"/>
  <c r="AA40" i="25"/>
  <c r="AH40" i="25"/>
  <c r="Z40" i="25"/>
  <c r="AA38" i="25"/>
  <c r="AE38" i="25"/>
  <c r="AH38" i="25"/>
  <c r="Z38" i="25"/>
  <c r="AA36" i="25"/>
  <c r="AH36" i="25"/>
  <c r="Z36" i="25"/>
  <c r="AA34" i="25"/>
  <c r="AE34" i="25"/>
  <c r="AH34" i="25"/>
  <c r="Z34" i="25"/>
  <c r="AA32" i="25"/>
  <c r="AE32" i="25"/>
  <c r="AH32" i="25"/>
  <c r="Z32" i="25"/>
  <c r="AA30" i="25"/>
  <c r="AC30" i="25"/>
  <c r="AE30" i="25"/>
  <c r="AH30" i="25"/>
  <c r="Z30" i="25"/>
  <c r="AA28" i="25"/>
  <c r="AC28" i="25"/>
  <c r="AE28" i="25"/>
  <c r="AH28" i="25"/>
  <c r="Z28" i="25"/>
  <c r="AA26" i="25"/>
  <c r="AC26" i="25"/>
  <c r="AE26" i="25"/>
  <c r="AF26" i="25"/>
  <c r="AH26" i="25"/>
  <c r="Z26" i="25"/>
  <c r="AA24" i="25"/>
  <c r="AC24" i="25"/>
  <c r="AE24" i="25"/>
  <c r="AF24" i="25"/>
  <c r="AH24" i="25"/>
  <c r="Z24" i="25"/>
  <c r="AA22" i="25"/>
  <c r="AC22" i="25"/>
  <c r="AE22" i="25"/>
  <c r="AF22" i="25"/>
  <c r="AH22" i="25"/>
  <c r="Z22" i="25"/>
  <c r="AA20" i="25"/>
  <c r="AC20" i="25"/>
  <c r="AE20" i="25"/>
  <c r="AF20" i="25"/>
  <c r="AH20" i="25"/>
  <c r="Z20" i="25"/>
  <c r="AA18" i="25"/>
  <c r="AC18" i="25"/>
  <c r="AE18" i="25"/>
  <c r="AH18" i="25"/>
  <c r="Z18" i="25"/>
  <c r="AA16" i="25"/>
  <c r="AC16" i="25"/>
  <c r="AE16" i="25"/>
  <c r="AF16" i="25"/>
  <c r="AH16" i="25"/>
  <c r="Z16" i="25"/>
  <c r="AA14" i="25"/>
  <c r="AC14" i="25"/>
  <c r="AE14" i="25"/>
  <c r="AF14" i="25"/>
  <c r="AH14" i="25"/>
  <c r="Z14" i="25"/>
  <c r="AA12" i="25"/>
  <c r="AC12" i="25"/>
  <c r="AE12" i="25"/>
  <c r="AH12" i="25"/>
  <c r="Z12" i="25"/>
  <c r="AA10" i="25"/>
  <c r="AC10" i="25"/>
  <c r="AE10" i="25"/>
  <c r="AF10" i="25"/>
  <c r="AH10" i="25"/>
  <c r="Z10" i="25"/>
  <c r="H12" i="26" l="1"/>
  <c r="G12" i="26"/>
  <c r="E12" i="26"/>
  <c r="C12" i="26"/>
  <c r="B12" i="26"/>
  <c r="J11" i="26"/>
  <c r="I11" i="26"/>
  <c r="F11" i="26"/>
  <c r="D11" i="26"/>
  <c r="J9" i="26"/>
  <c r="I9" i="26"/>
  <c r="F9" i="26"/>
  <c r="D9" i="26"/>
  <c r="V32" i="23"/>
  <c r="Q32" i="23"/>
  <c r="O32" i="23"/>
  <c r="V30" i="23"/>
  <c r="O30" i="23"/>
  <c r="N30" i="23"/>
  <c r="V28" i="23"/>
  <c r="O28" i="23"/>
  <c r="N28" i="23"/>
  <c r="V26" i="23"/>
  <c r="S26" i="23"/>
  <c r="O26" i="23"/>
  <c r="N26" i="23"/>
  <c r="V24" i="23"/>
  <c r="Q24" i="23"/>
  <c r="O24" i="23"/>
  <c r="N24" i="23"/>
  <c r="V22" i="23"/>
  <c r="S22" i="23"/>
  <c r="O22" i="23"/>
  <c r="N22" i="23"/>
  <c r="V20" i="23"/>
  <c r="T20" i="23"/>
  <c r="S20" i="23"/>
  <c r="Q20" i="23"/>
  <c r="O20" i="23"/>
  <c r="N20" i="23"/>
  <c r="V18" i="23"/>
  <c r="T18" i="23"/>
  <c r="S18" i="23"/>
  <c r="Q18" i="23"/>
  <c r="O18" i="23"/>
  <c r="N18" i="23"/>
  <c r="V16" i="23"/>
  <c r="S16" i="23"/>
  <c r="Q16" i="23"/>
  <c r="O16" i="23"/>
  <c r="N16" i="23"/>
  <c r="V14" i="23"/>
  <c r="T14" i="23"/>
  <c r="S14" i="23"/>
  <c r="Q14" i="23"/>
  <c r="O14" i="23"/>
  <c r="N14" i="23"/>
  <c r="E14" i="23"/>
  <c r="C14" i="23"/>
  <c r="B14" i="23"/>
  <c r="J13" i="23"/>
  <c r="F13" i="23"/>
  <c r="D13" i="23"/>
  <c r="V12" i="23"/>
  <c r="T12" i="23"/>
  <c r="S12" i="23"/>
  <c r="Q12" i="23"/>
  <c r="O12" i="23"/>
  <c r="N12" i="23"/>
  <c r="H12" i="23"/>
  <c r="G12" i="23"/>
  <c r="E12" i="23"/>
  <c r="C12" i="23"/>
  <c r="B12" i="23"/>
  <c r="J11" i="23"/>
  <c r="I11" i="23"/>
  <c r="F11" i="23"/>
  <c r="D11" i="23"/>
  <c r="V10" i="23"/>
  <c r="T10" i="23"/>
  <c r="S10" i="23"/>
  <c r="Q10" i="23"/>
  <c r="O10" i="23"/>
  <c r="N10" i="23"/>
  <c r="J9" i="23"/>
  <c r="I9" i="23"/>
  <c r="F9" i="23"/>
  <c r="D9" i="23"/>
  <c r="AA42" i="6" l="1"/>
  <c r="AC42" i="6"/>
  <c r="AE42" i="6"/>
  <c r="AF42" i="6"/>
  <c r="AH42" i="6"/>
  <c r="Z42" i="6"/>
  <c r="AA40" i="6"/>
  <c r="AE40" i="6"/>
  <c r="AH40" i="6"/>
  <c r="Z40" i="6"/>
  <c r="AA38" i="6"/>
  <c r="AC38" i="6"/>
  <c r="AE38" i="6"/>
  <c r="AF38" i="6"/>
  <c r="AH38" i="6"/>
  <c r="Z38" i="6"/>
  <c r="AA36" i="6"/>
  <c r="AC36" i="6"/>
  <c r="AE36" i="6"/>
  <c r="AF36" i="6"/>
  <c r="AH36" i="6"/>
  <c r="Z36" i="6"/>
  <c r="AA34" i="6"/>
  <c r="AC34" i="6"/>
  <c r="AE34" i="6"/>
  <c r="AF34" i="6"/>
  <c r="AH34" i="6"/>
  <c r="Z34" i="6"/>
  <c r="AA32" i="6"/>
  <c r="AC32" i="6"/>
  <c r="AE32" i="6"/>
  <c r="AH32" i="6"/>
  <c r="Z32" i="6"/>
  <c r="AA30" i="6"/>
  <c r="AC30" i="6"/>
  <c r="AE30" i="6"/>
  <c r="AF30" i="6"/>
  <c r="AH30" i="6"/>
  <c r="Z30" i="6"/>
  <c r="AA28" i="6"/>
  <c r="AC28" i="6"/>
  <c r="AE28" i="6"/>
  <c r="AF28" i="6"/>
  <c r="AH28" i="6"/>
  <c r="Z28" i="6"/>
  <c r="AA26" i="6"/>
  <c r="AC26" i="6"/>
  <c r="AE26" i="6"/>
  <c r="AF26" i="6"/>
  <c r="AH26" i="6"/>
  <c r="Z26" i="6"/>
  <c r="AA24" i="6"/>
  <c r="AC24" i="6"/>
  <c r="AE24" i="6"/>
  <c r="AF24" i="6"/>
  <c r="AH24" i="6"/>
  <c r="Z24" i="6"/>
  <c r="AA22" i="6"/>
  <c r="AC22" i="6"/>
  <c r="AE22" i="6"/>
  <c r="AH22" i="6"/>
  <c r="Z22" i="6"/>
  <c r="AA20" i="6"/>
  <c r="AC20" i="6"/>
  <c r="AE20" i="6"/>
  <c r="AF20" i="6"/>
  <c r="AH20" i="6"/>
  <c r="Z20" i="6"/>
  <c r="AA18" i="6"/>
  <c r="AC18" i="6"/>
  <c r="AE18" i="6"/>
  <c r="AF18" i="6"/>
  <c r="AH18" i="6"/>
  <c r="Z18" i="6"/>
  <c r="AA16" i="6"/>
  <c r="AC16" i="6"/>
  <c r="AE16" i="6"/>
  <c r="AF16" i="6"/>
  <c r="AH16" i="6"/>
  <c r="Z16" i="6"/>
  <c r="AA14" i="6"/>
  <c r="AC14" i="6"/>
  <c r="AE14" i="6"/>
  <c r="AF14" i="6"/>
  <c r="AH14" i="6"/>
  <c r="Z14" i="6"/>
  <c r="AA12" i="6"/>
  <c r="AC12" i="6"/>
  <c r="AE12" i="6"/>
  <c r="AF12" i="6"/>
  <c r="AH12" i="6"/>
  <c r="Z12" i="6"/>
  <c r="AA10" i="6"/>
  <c r="AC10" i="6"/>
  <c r="AE10" i="6"/>
  <c r="AF10" i="6"/>
  <c r="AH10" i="6"/>
  <c r="Z10" i="6"/>
  <c r="AG27" i="6"/>
  <c r="AG33" i="6"/>
  <c r="AG17" i="6"/>
  <c r="AG19" i="6"/>
  <c r="AG25" i="6"/>
  <c r="AG35" i="6"/>
  <c r="AG15" i="6"/>
  <c r="AG29" i="6"/>
  <c r="AG37" i="6"/>
  <c r="AG23" i="6"/>
  <c r="AG41" i="6"/>
  <c r="AG11" i="6"/>
  <c r="AG13" i="6"/>
  <c r="AG9" i="6"/>
  <c r="AD27" i="6"/>
  <c r="AD33" i="6"/>
  <c r="AD17" i="6"/>
  <c r="AD31" i="6"/>
  <c r="AD19" i="6"/>
  <c r="AD25" i="6"/>
  <c r="AD35" i="6"/>
  <c r="AD15" i="6"/>
  <c r="AD29" i="6"/>
  <c r="AD37" i="6"/>
  <c r="AD21" i="6"/>
  <c r="AD23" i="6"/>
  <c r="AD41" i="6"/>
  <c r="AD11" i="6"/>
  <c r="AD13" i="6"/>
  <c r="AD9" i="6"/>
  <c r="AB27" i="6"/>
  <c r="AB33" i="6"/>
  <c r="AB17" i="6"/>
  <c r="AB31" i="6"/>
  <c r="AB19" i="6"/>
  <c r="AB25" i="6"/>
  <c r="AB35" i="6"/>
  <c r="AB15" i="6"/>
  <c r="AB29" i="6"/>
  <c r="AB37" i="6"/>
  <c r="AB21" i="6"/>
  <c r="AB23" i="6"/>
  <c r="AB41" i="6"/>
  <c r="AB11" i="6"/>
  <c r="AB13" i="6"/>
  <c r="AB9" i="6"/>
  <c r="AB39" i="6"/>
  <c r="N40" i="6"/>
  <c r="O38" i="6"/>
  <c r="V38" i="6"/>
  <c r="N38" i="6"/>
  <c r="O36" i="6"/>
  <c r="V36" i="6"/>
  <c r="N36" i="6"/>
  <c r="N34" i="6"/>
  <c r="O32" i="6"/>
  <c r="V32" i="6"/>
  <c r="N32" i="6"/>
  <c r="O30" i="6"/>
  <c r="Q30" i="6"/>
  <c r="S30" i="6"/>
  <c r="V30" i="6"/>
  <c r="N30" i="6"/>
  <c r="O28" i="6"/>
  <c r="V28" i="6"/>
  <c r="N28" i="6"/>
  <c r="O26" i="6"/>
  <c r="S26" i="6"/>
  <c r="V26" i="6"/>
  <c r="N26" i="6"/>
  <c r="O24" i="6"/>
  <c r="Q24" i="6"/>
  <c r="V24" i="6"/>
  <c r="N24" i="6"/>
  <c r="O22" i="6"/>
  <c r="Q22" i="6"/>
  <c r="S22" i="6"/>
  <c r="T22" i="6"/>
  <c r="V22" i="6"/>
  <c r="N22" i="6"/>
  <c r="O20" i="6"/>
  <c r="Q20" i="6"/>
  <c r="S20" i="6"/>
  <c r="V20" i="6"/>
  <c r="N20" i="6"/>
  <c r="O18" i="6"/>
  <c r="Q18" i="6"/>
  <c r="S18" i="6"/>
  <c r="T18" i="6"/>
  <c r="V18" i="6"/>
  <c r="N18" i="6"/>
  <c r="O16" i="6"/>
  <c r="Q16" i="6"/>
  <c r="S16" i="6"/>
  <c r="T16" i="6"/>
  <c r="V16" i="6"/>
  <c r="N16" i="6"/>
  <c r="O14" i="6"/>
  <c r="Q14" i="6"/>
  <c r="S14" i="6"/>
  <c r="T14" i="6"/>
  <c r="V14" i="6"/>
  <c r="N14" i="6"/>
  <c r="O12" i="6"/>
  <c r="Q12" i="6"/>
  <c r="S12" i="6"/>
  <c r="T12" i="6"/>
  <c r="V12" i="6"/>
  <c r="N12" i="6"/>
  <c r="O10" i="6"/>
  <c r="Q10" i="6"/>
  <c r="S10" i="6"/>
  <c r="T10" i="6"/>
  <c r="V10" i="6"/>
  <c r="N10" i="6"/>
  <c r="C14" i="6"/>
  <c r="E14" i="6"/>
  <c r="J14" i="6"/>
  <c r="B14" i="6"/>
  <c r="C12" i="6"/>
  <c r="E12" i="6"/>
  <c r="G12" i="6"/>
  <c r="H12" i="6"/>
  <c r="J12" i="6"/>
  <c r="B12" i="6"/>
  <c r="C10" i="6"/>
  <c r="E10" i="6"/>
  <c r="G10" i="6"/>
  <c r="H10" i="6"/>
  <c r="J10" i="6"/>
  <c r="B10" i="6"/>
  <c r="I9" i="6"/>
  <c r="I11" i="6"/>
  <c r="F11" i="6"/>
  <c r="F9" i="6"/>
  <c r="F13" i="6"/>
  <c r="D11" i="6"/>
  <c r="D9" i="6"/>
  <c r="D13" i="6"/>
  <c r="D12" i="4" l="1"/>
  <c r="C10" i="2"/>
  <c r="C8" i="2"/>
  <c r="AD19" i="18" l="1"/>
  <c r="AA60" i="5"/>
  <c r="AC60" i="5"/>
  <c r="AE60" i="5"/>
  <c r="AH60" i="5"/>
  <c r="Z60" i="5"/>
  <c r="AA58" i="5"/>
  <c r="AC58" i="5"/>
  <c r="AE58" i="5"/>
  <c r="AF58" i="5"/>
  <c r="AH58" i="5"/>
  <c r="Z58" i="5"/>
  <c r="AA56" i="5"/>
  <c r="AC56" i="5"/>
  <c r="AE56" i="5"/>
  <c r="AF56" i="5"/>
  <c r="AH56" i="5"/>
  <c r="Z56" i="5"/>
  <c r="AA54" i="5"/>
  <c r="AC54" i="5"/>
  <c r="AE54" i="5"/>
  <c r="AF54" i="5"/>
  <c r="AH54" i="5"/>
  <c r="Z54" i="5"/>
  <c r="AA52" i="5"/>
  <c r="AC52" i="5"/>
  <c r="AE52" i="5"/>
  <c r="AF52" i="5"/>
  <c r="AH52" i="5"/>
  <c r="Z52" i="5"/>
  <c r="AA50" i="5"/>
  <c r="AC50" i="5"/>
  <c r="AE50" i="5"/>
  <c r="AF50" i="5"/>
  <c r="AH50" i="5"/>
  <c r="Z50" i="5"/>
  <c r="AA48" i="5"/>
  <c r="AC48" i="5"/>
  <c r="AE48" i="5"/>
  <c r="AF48" i="5"/>
  <c r="AH48" i="5"/>
  <c r="Z48" i="5"/>
  <c r="AA46" i="5"/>
  <c r="AC46" i="5"/>
  <c r="AE46" i="5"/>
  <c r="AF46" i="5"/>
  <c r="AH46" i="5"/>
  <c r="Z46" i="5"/>
  <c r="AA44" i="5"/>
  <c r="AC44" i="5"/>
  <c r="AE44" i="5"/>
  <c r="AF44" i="5"/>
  <c r="AH44" i="5"/>
  <c r="Z44" i="5"/>
  <c r="AA42" i="5"/>
  <c r="AC42" i="5"/>
  <c r="AE42" i="5"/>
  <c r="AF42" i="5"/>
  <c r="AH42" i="5"/>
  <c r="Z42" i="5"/>
  <c r="AA40" i="5"/>
  <c r="AC40" i="5"/>
  <c r="AE40" i="5"/>
  <c r="AF40" i="5"/>
  <c r="AH40" i="5"/>
  <c r="Z40" i="5"/>
  <c r="AA38" i="5"/>
  <c r="AC38" i="5"/>
  <c r="AE38" i="5"/>
  <c r="AF38" i="5"/>
  <c r="AH38" i="5"/>
  <c r="Z38" i="5"/>
  <c r="AA36" i="5"/>
  <c r="AC36" i="5"/>
  <c r="AE36" i="5"/>
  <c r="AF36" i="5"/>
  <c r="AH36" i="5"/>
  <c r="Z36" i="5"/>
  <c r="AA34" i="5"/>
  <c r="AC34" i="5"/>
  <c r="AE34" i="5"/>
  <c r="AF34" i="5"/>
  <c r="AH34" i="5"/>
  <c r="Z34" i="5"/>
  <c r="AA32" i="5"/>
  <c r="AC32" i="5"/>
  <c r="AE32" i="5"/>
  <c r="AH32" i="5"/>
  <c r="Z32" i="5"/>
  <c r="AA30" i="5"/>
  <c r="AC30" i="5"/>
  <c r="AE30" i="5"/>
  <c r="AF30" i="5"/>
  <c r="AH30" i="5"/>
  <c r="Z30" i="5"/>
  <c r="AA28" i="5"/>
  <c r="AC28" i="5"/>
  <c r="AE28" i="5"/>
  <c r="AF28" i="5"/>
  <c r="AH28" i="5"/>
  <c r="Z28" i="5"/>
  <c r="AA26" i="5"/>
  <c r="AC26" i="5"/>
  <c r="AE26" i="5"/>
  <c r="AF26" i="5"/>
  <c r="AH26" i="5"/>
  <c r="Z26" i="5"/>
  <c r="AA24" i="5"/>
  <c r="AC24" i="5"/>
  <c r="AE24" i="5"/>
  <c r="AF24" i="5"/>
  <c r="AH24" i="5"/>
  <c r="Z24" i="5"/>
  <c r="AA22" i="5"/>
  <c r="AC22" i="5"/>
  <c r="AE22" i="5"/>
  <c r="AF22" i="5"/>
  <c r="AH22" i="5"/>
  <c r="Z22" i="5"/>
  <c r="AA20" i="5"/>
  <c r="AC20" i="5"/>
  <c r="AE20" i="5"/>
  <c r="AF20" i="5"/>
  <c r="AH20" i="5"/>
  <c r="Z20" i="5"/>
  <c r="AA18" i="5"/>
  <c r="AC18" i="5"/>
  <c r="AE18" i="5"/>
  <c r="AF18" i="5"/>
  <c r="AH18" i="5"/>
  <c r="Z18" i="5"/>
  <c r="AA16" i="5"/>
  <c r="AC16" i="5"/>
  <c r="AE16" i="5"/>
  <c r="AF16" i="5"/>
  <c r="AH16" i="5"/>
  <c r="Z16" i="5"/>
  <c r="AA14" i="5"/>
  <c r="AC14" i="5"/>
  <c r="AE14" i="5"/>
  <c r="AF14" i="5"/>
  <c r="AH14" i="5"/>
  <c r="Z14" i="5"/>
  <c r="AA12" i="5"/>
  <c r="AC12" i="5"/>
  <c r="AE12" i="5"/>
  <c r="AF12" i="5"/>
  <c r="AH12" i="5"/>
  <c r="Z12" i="5"/>
  <c r="AA10" i="5"/>
  <c r="AC10" i="5"/>
  <c r="AE10" i="5"/>
  <c r="AF10" i="5"/>
  <c r="AH10" i="5"/>
  <c r="Z10" i="5"/>
  <c r="AG11" i="5"/>
  <c r="AG13" i="5"/>
  <c r="AG15" i="5"/>
  <c r="AG17" i="5"/>
  <c r="AG19" i="5"/>
  <c r="AG21" i="5"/>
  <c r="AG23" i="5"/>
  <c r="AG25" i="5"/>
  <c r="AG27" i="5"/>
  <c r="AG29" i="5"/>
  <c r="AG33" i="5"/>
  <c r="AG35" i="5"/>
  <c r="AG37" i="5"/>
  <c r="AG39" i="5"/>
  <c r="AG41" i="5"/>
  <c r="AG43" i="5"/>
  <c r="AG45" i="5"/>
  <c r="AG47" i="5"/>
  <c r="AG49" i="5"/>
  <c r="AG51" i="5"/>
  <c r="AG53" i="5"/>
  <c r="AG55" i="5"/>
  <c r="AG57" i="5"/>
  <c r="AG9" i="5"/>
  <c r="AD11" i="5"/>
  <c r="AD13" i="5"/>
  <c r="AD15" i="5"/>
  <c r="AD17" i="5"/>
  <c r="AD19" i="5"/>
  <c r="AD21" i="5"/>
  <c r="AD23" i="5"/>
  <c r="AD25" i="5"/>
  <c r="AD27" i="5"/>
  <c r="AD29" i="5"/>
  <c r="AD31" i="5"/>
  <c r="AD33" i="5"/>
  <c r="AD35" i="5"/>
  <c r="AD37" i="5"/>
  <c r="AD39" i="5"/>
  <c r="AD41" i="5"/>
  <c r="AD43" i="5"/>
  <c r="AD45" i="5"/>
  <c r="AD47" i="5"/>
  <c r="AD49" i="5"/>
  <c r="AD51" i="5"/>
  <c r="AD53" i="5"/>
  <c r="AD55" i="5"/>
  <c r="AD57" i="5"/>
  <c r="AD59" i="5"/>
  <c r="AD9" i="5"/>
  <c r="AB11" i="5"/>
  <c r="AB13" i="5"/>
  <c r="AB15" i="5"/>
  <c r="AB17" i="5"/>
  <c r="AB19" i="5"/>
  <c r="AB21" i="5"/>
  <c r="AB23" i="5"/>
  <c r="AB25" i="5"/>
  <c r="AB27" i="5"/>
  <c r="AB29" i="5"/>
  <c r="AB31" i="5"/>
  <c r="AB33" i="5"/>
  <c r="AB35" i="5"/>
  <c r="AB37" i="5"/>
  <c r="AB39" i="5"/>
  <c r="AB41" i="5"/>
  <c r="AB43" i="5"/>
  <c r="AB45" i="5"/>
  <c r="AB47" i="5"/>
  <c r="AB49" i="5"/>
  <c r="AB51" i="5"/>
  <c r="AB53" i="5"/>
  <c r="AB55" i="5"/>
  <c r="AB57" i="5"/>
  <c r="AB59" i="5"/>
  <c r="AB9" i="5"/>
  <c r="N36" i="5"/>
  <c r="O34" i="5"/>
  <c r="V34" i="5"/>
  <c r="N34" i="5"/>
  <c r="O32" i="5"/>
  <c r="V32" i="5"/>
  <c r="N32" i="5"/>
  <c r="O30" i="5"/>
  <c r="Q30" i="5"/>
  <c r="V30" i="5"/>
  <c r="N30" i="5"/>
  <c r="O28" i="5"/>
  <c r="V28" i="5"/>
  <c r="N28" i="5"/>
  <c r="O26" i="5"/>
  <c r="S26" i="5"/>
  <c r="V26" i="5"/>
  <c r="N26" i="5"/>
  <c r="O24" i="5"/>
  <c r="Q24" i="5"/>
  <c r="S24" i="5"/>
  <c r="V24" i="5"/>
  <c r="N24" i="5"/>
  <c r="O22" i="5"/>
  <c r="S22" i="5"/>
  <c r="V22" i="5"/>
  <c r="N22" i="5"/>
  <c r="O20" i="5"/>
  <c r="Q20" i="5"/>
  <c r="S20" i="5"/>
  <c r="T20" i="5"/>
  <c r="V20" i="5"/>
  <c r="N20" i="5"/>
  <c r="O18" i="5"/>
  <c r="Q18" i="5"/>
  <c r="S18" i="5"/>
  <c r="T18" i="5"/>
  <c r="V18" i="5"/>
  <c r="N18" i="5"/>
  <c r="O16" i="5"/>
  <c r="Q16" i="5"/>
  <c r="S16" i="5"/>
  <c r="T16" i="5"/>
  <c r="V16" i="5"/>
  <c r="N16" i="5"/>
  <c r="O14" i="5"/>
  <c r="Q14" i="5"/>
  <c r="S14" i="5"/>
  <c r="T14" i="5"/>
  <c r="V14" i="5"/>
  <c r="N14" i="5"/>
  <c r="O12" i="5"/>
  <c r="Q12" i="5"/>
  <c r="S12" i="5"/>
  <c r="T12" i="5"/>
  <c r="V12" i="5"/>
  <c r="N12" i="5"/>
  <c r="O10" i="5"/>
  <c r="Q10" i="5"/>
  <c r="S10" i="5"/>
  <c r="T10" i="5"/>
  <c r="V10" i="5"/>
  <c r="N10" i="5"/>
  <c r="U11" i="5"/>
  <c r="U13" i="5"/>
  <c r="U15" i="5"/>
  <c r="U17" i="5"/>
  <c r="U19" i="5"/>
  <c r="U9" i="5"/>
  <c r="R11" i="5"/>
  <c r="R13" i="5"/>
  <c r="R15" i="5"/>
  <c r="R17" i="5"/>
  <c r="R19" i="5"/>
  <c r="R23" i="5"/>
  <c r="R29" i="5"/>
  <c r="R9" i="5"/>
  <c r="P11" i="5"/>
  <c r="P13" i="5"/>
  <c r="P15" i="5"/>
  <c r="P17" i="5"/>
  <c r="P19" i="5"/>
  <c r="P21" i="5"/>
  <c r="P23" i="5"/>
  <c r="P25" i="5"/>
  <c r="P27" i="5"/>
  <c r="P29" i="5"/>
  <c r="P31" i="5"/>
  <c r="P33" i="5"/>
  <c r="P9" i="5"/>
  <c r="C14" i="5"/>
  <c r="E14" i="5"/>
  <c r="J14" i="5"/>
  <c r="B14" i="5"/>
  <c r="C12" i="5"/>
  <c r="E12" i="5"/>
  <c r="G12" i="5"/>
  <c r="H12" i="5"/>
  <c r="J12" i="5"/>
  <c r="B12" i="5"/>
  <c r="C10" i="5"/>
  <c r="E10" i="5"/>
  <c r="G10" i="5"/>
  <c r="H10" i="5"/>
  <c r="J10" i="5"/>
  <c r="B10" i="5"/>
  <c r="I11" i="5"/>
  <c r="I9" i="5"/>
  <c r="F11" i="5"/>
  <c r="F9" i="5"/>
  <c r="F13" i="5"/>
  <c r="D11" i="5"/>
  <c r="D9" i="5"/>
  <c r="D13" i="5"/>
  <c r="AA46" i="13"/>
  <c r="AH46" i="13"/>
  <c r="Z46" i="13"/>
  <c r="AA44" i="13"/>
  <c r="AH44" i="13"/>
  <c r="Z44" i="13"/>
  <c r="AA42" i="13"/>
  <c r="AC42" i="13"/>
  <c r="Z42" i="13"/>
  <c r="AA40" i="13"/>
  <c r="AC40" i="13"/>
  <c r="AH40" i="13"/>
  <c r="Z40" i="13"/>
  <c r="AA38" i="13"/>
  <c r="AH38" i="13"/>
  <c r="Z38" i="13"/>
  <c r="AA36" i="13"/>
  <c r="AH36" i="13"/>
  <c r="Z36" i="13"/>
  <c r="AA34" i="13"/>
  <c r="AC34" i="13"/>
  <c r="AE34" i="13"/>
  <c r="AF34" i="13"/>
  <c r="AH34" i="13"/>
  <c r="Z34" i="13"/>
  <c r="AA32" i="13"/>
  <c r="AE32" i="13"/>
  <c r="AH32" i="13"/>
  <c r="Z32" i="13"/>
  <c r="AA30" i="13"/>
  <c r="AC30" i="13"/>
  <c r="AE30" i="13"/>
  <c r="AH30" i="13"/>
  <c r="Z30" i="13"/>
  <c r="AA28" i="13"/>
  <c r="AE28" i="13"/>
  <c r="AH28" i="13"/>
  <c r="Z28" i="13"/>
  <c r="AA26" i="13"/>
  <c r="AE26" i="13"/>
  <c r="AH26" i="13"/>
  <c r="Z26" i="13"/>
  <c r="AA24" i="13"/>
  <c r="AH24" i="13"/>
  <c r="Z24" i="13"/>
  <c r="AA22" i="13"/>
  <c r="AC22" i="13"/>
  <c r="AE22" i="13"/>
  <c r="AF22" i="13"/>
  <c r="AH22" i="13"/>
  <c r="Z22" i="13"/>
  <c r="Z20" i="13"/>
  <c r="AA20" i="13"/>
  <c r="AC20" i="13"/>
  <c r="AE20" i="13"/>
  <c r="AF20" i="13"/>
  <c r="AH20" i="13"/>
  <c r="AA18" i="13"/>
  <c r="AC18" i="13"/>
  <c r="AE18" i="13"/>
  <c r="AH18" i="13"/>
  <c r="Z18" i="13"/>
  <c r="AA16" i="13"/>
  <c r="AC16" i="13"/>
  <c r="AE16" i="13"/>
  <c r="AH16" i="13"/>
  <c r="Z16" i="13"/>
  <c r="AA14" i="13"/>
  <c r="AC14" i="13"/>
  <c r="AE14" i="13"/>
  <c r="AF14" i="13"/>
  <c r="AH14" i="13"/>
  <c r="Z14" i="13"/>
  <c r="AA12" i="13"/>
  <c r="AC12" i="13"/>
  <c r="AE12" i="13"/>
  <c r="AF12" i="13"/>
  <c r="AH12" i="13"/>
  <c r="Z12" i="13"/>
  <c r="AA10" i="13"/>
  <c r="AC10" i="13"/>
  <c r="AE10" i="13"/>
  <c r="AF10" i="13"/>
  <c r="AH10" i="13"/>
  <c r="Z10" i="13"/>
  <c r="AB15" i="13"/>
  <c r="AD15" i="13"/>
  <c r="AG19" i="13"/>
  <c r="AG11" i="13"/>
  <c r="AG13" i="13"/>
  <c r="AG21" i="13"/>
  <c r="AG33" i="13"/>
  <c r="AG9" i="13"/>
  <c r="AD17" i="13"/>
  <c r="AD19" i="13"/>
  <c r="AD39" i="13"/>
  <c r="AD11" i="13"/>
  <c r="AD13" i="13"/>
  <c r="AD21" i="13"/>
  <c r="AD29" i="13"/>
  <c r="AD41" i="13"/>
  <c r="AD33" i="13"/>
  <c r="AD9" i="13"/>
  <c r="AB35" i="13"/>
  <c r="AB17" i="13"/>
  <c r="AB31" i="13"/>
  <c r="AB19" i="13"/>
  <c r="AB43" i="13"/>
  <c r="AB37" i="13"/>
  <c r="AB39" i="13"/>
  <c r="AB11" i="13"/>
  <c r="AB45" i="13"/>
  <c r="AB23" i="13"/>
  <c r="AB25" i="13"/>
  <c r="AB13" i="13"/>
  <c r="AB21" i="13"/>
  <c r="AB27" i="13"/>
  <c r="AB29" i="13"/>
  <c r="AB41" i="13"/>
  <c r="AB33" i="13"/>
  <c r="AB9" i="13"/>
  <c r="O30" i="13"/>
  <c r="Q30" i="13"/>
  <c r="V30" i="13"/>
  <c r="N30" i="13"/>
  <c r="O28" i="13"/>
  <c r="V28" i="13"/>
  <c r="N28" i="13"/>
  <c r="O26" i="13"/>
  <c r="V26" i="13"/>
  <c r="N26" i="13"/>
  <c r="O24" i="13"/>
  <c r="V24" i="13"/>
  <c r="N24" i="13"/>
  <c r="O22" i="13"/>
  <c r="S22" i="13"/>
  <c r="V22" i="13"/>
  <c r="N22" i="13"/>
  <c r="O20" i="13"/>
  <c r="S20" i="13"/>
  <c r="V20" i="13"/>
  <c r="N20" i="13"/>
  <c r="O18" i="13"/>
  <c r="S18" i="13"/>
  <c r="V18" i="13"/>
  <c r="N18" i="13"/>
  <c r="O16" i="13"/>
  <c r="Q16" i="13"/>
  <c r="S16" i="13"/>
  <c r="T16" i="13"/>
  <c r="V16" i="13"/>
  <c r="N16" i="13"/>
  <c r="O14" i="13"/>
  <c r="Q14" i="13"/>
  <c r="S14" i="13"/>
  <c r="T14" i="13"/>
  <c r="V14" i="13"/>
  <c r="N14" i="13"/>
  <c r="O12" i="13"/>
  <c r="Q12" i="13"/>
  <c r="S12" i="13"/>
  <c r="T12" i="13"/>
  <c r="V12" i="13"/>
  <c r="N12" i="13"/>
  <c r="O10" i="13"/>
  <c r="Q10" i="13"/>
  <c r="S10" i="13"/>
  <c r="T10" i="13"/>
  <c r="V10" i="13"/>
  <c r="N10" i="13"/>
  <c r="U13" i="13"/>
  <c r="U11" i="13"/>
  <c r="U15" i="13"/>
  <c r="U9" i="13"/>
  <c r="R13" i="13"/>
  <c r="R29" i="13"/>
  <c r="R11" i="13"/>
  <c r="R15" i="13"/>
  <c r="R9" i="13"/>
  <c r="P27" i="13"/>
  <c r="P23" i="13"/>
  <c r="P13" i="13"/>
  <c r="P29" i="13"/>
  <c r="P21" i="13"/>
  <c r="P17" i="13"/>
  <c r="P11" i="13"/>
  <c r="P19" i="13"/>
  <c r="P15" i="13"/>
  <c r="P9" i="13"/>
  <c r="P25" i="13"/>
  <c r="D9" i="13"/>
  <c r="F9" i="13"/>
  <c r="I9" i="13"/>
  <c r="C14" i="13"/>
  <c r="J14" i="13"/>
  <c r="B14" i="13"/>
  <c r="C12" i="13"/>
  <c r="E12" i="13"/>
  <c r="G12" i="13"/>
  <c r="H12" i="13"/>
  <c r="J12" i="13"/>
  <c r="B12" i="13"/>
  <c r="C10" i="13"/>
  <c r="E10" i="13"/>
  <c r="G10" i="13"/>
  <c r="H10" i="13"/>
  <c r="J10" i="13"/>
  <c r="B10" i="13"/>
  <c r="I11" i="13"/>
  <c r="F11" i="13"/>
  <c r="D11" i="13"/>
  <c r="D13" i="13"/>
  <c r="AA20" i="11"/>
  <c r="AC20" i="11"/>
  <c r="AE20" i="11"/>
  <c r="AF20" i="11"/>
  <c r="AH20" i="11"/>
  <c r="Z20" i="11"/>
  <c r="AA18" i="11"/>
  <c r="AE18" i="11"/>
  <c r="AH18" i="11"/>
  <c r="Z18" i="11"/>
  <c r="AA16" i="11"/>
  <c r="AE16" i="11"/>
  <c r="AH16" i="11"/>
  <c r="Z16" i="11"/>
  <c r="AA14" i="11"/>
  <c r="AC14" i="11"/>
  <c r="AE14" i="11"/>
  <c r="AF14" i="11"/>
  <c r="AH14" i="11"/>
  <c r="Z14" i="11"/>
  <c r="AA12" i="11"/>
  <c r="AC12" i="11"/>
  <c r="AE12" i="11"/>
  <c r="AF12" i="11"/>
  <c r="AH12" i="11"/>
  <c r="Z12" i="11"/>
  <c r="AA10" i="11"/>
  <c r="AC10" i="11"/>
  <c r="AE10" i="11"/>
  <c r="AF10" i="11"/>
  <c r="AH10" i="11"/>
  <c r="Z10" i="11"/>
  <c r="AG13" i="11"/>
  <c r="AG19" i="11"/>
  <c r="AG9" i="11"/>
  <c r="AG11" i="11"/>
  <c r="AD13" i="11"/>
  <c r="AD19" i="11"/>
  <c r="AD9" i="11"/>
  <c r="AD11" i="11"/>
  <c r="AB15" i="11"/>
  <c r="AB17" i="11"/>
  <c r="AB13" i="11"/>
  <c r="AB19" i="11"/>
  <c r="AB9" i="11"/>
  <c r="AB11" i="11"/>
  <c r="N30" i="11"/>
  <c r="O28" i="11"/>
  <c r="V28" i="11"/>
  <c r="N28" i="11"/>
  <c r="O26" i="11"/>
  <c r="V26" i="11"/>
  <c r="N26" i="11"/>
  <c r="O24" i="11"/>
  <c r="V24" i="11"/>
  <c r="N24" i="11"/>
  <c r="O22" i="11"/>
  <c r="V22" i="11"/>
  <c r="N22" i="11"/>
  <c r="O20" i="11"/>
  <c r="V20" i="11"/>
  <c r="N20" i="11"/>
  <c r="O18" i="11"/>
  <c r="Q18" i="11"/>
  <c r="S18" i="11"/>
  <c r="V18" i="11"/>
  <c r="N18" i="11"/>
  <c r="O16" i="11"/>
  <c r="Q16" i="11"/>
  <c r="S16" i="11"/>
  <c r="T16" i="11"/>
  <c r="V16" i="11"/>
  <c r="N16" i="11"/>
  <c r="O14" i="11"/>
  <c r="Q14" i="11"/>
  <c r="S14" i="11"/>
  <c r="T14" i="11"/>
  <c r="V14" i="11"/>
  <c r="N14" i="11"/>
  <c r="O12" i="11"/>
  <c r="Q12" i="11"/>
  <c r="S12" i="11"/>
  <c r="V12" i="11"/>
  <c r="N12" i="11"/>
  <c r="O10" i="11"/>
  <c r="Q10" i="11"/>
  <c r="S10" i="11"/>
  <c r="T10" i="11"/>
  <c r="V10" i="11"/>
  <c r="N10" i="11"/>
  <c r="P9" i="11"/>
  <c r="R9" i="11"/>
  <c r="U9" i="11"/>
  <c r="U15" i="11"/>
  <c r="U13" i="11"/>
  <c r="R15" i="11"/>
  <c r="R17" i="11"/>
  <c r="R11" i="11"/>
  <c r="R13" i="11"/>
  <c r="P21" i="11"/>
  <c r="P25" i="11"/>
  <c r="P15" i="11"/>
  <c r="P17" i="11"/>
  <c r="P27" i="11"/>
  <c r="P11" i="11"/>
  <c r="P23" i="11"/>
  <c r="P13" i="11"/>
  <c r="P19" i="11"/>
  <c r="C14" i="11"/>
  <c r="J14" i="11"/>
  <c r="B14" i="11"/>
  <c r="C12" i="11"/>
  <c r="E12" i="11"/>
  <c r="G12" i="11"/>
  <c r="H12" i="11"/>
  <c r="J12" i="11"/>
  <c r="B12" i="11"/>
  <c r="C10" i="11"/>
  <c r="E10" i="11"/>
  <c r="G10" i="11"/>
  <c r="H10" i="11"/>
  <c r="J10" i="11"/>
  <c r="B10" i="11"/>
  <c r="D9" i="11"/>
  <c r="F9" i="11"/>
  <c r="I9" i="11"/>
  <c r="I11" i="11"/>
  <c r="F11" i="11"/>
  <c r="D11" i="11"/>
  <c r="D13" i="11"/>
  <c r="AA42" i="15"/>
  <c r="AC42" i="15"/>
  <c r="AE42" i="15"/>
  <c r="AH42" i="15"/>
  <c r="Z42" i="15"/>
  <c r="AA40" i="15"/>
  <c r="AC40" i="15"/>
  <c r="AE40" i="15"/>
  <c r="AH40" i="15"/>
  <c r="Z40" i="15"/>
  <c r="AA38" i="15"/>
  <c r="AC38" i="15"/>
  <c r="AE38" i="15"/>
  <c r="AH38" i="15"/>
  <c r="Z38" i="15"/>
  <c r="AA36" i="15"/>
  <c r="AC36" i="15"/>
  <c r="AE36" i="15"/>
  <c r="AF36" i="15"/>
  <c r="AH36" i="15"/>
  <c r="Z36" i="15"/>
  <c r="AA34" i="15"/>
  <c r="AC34" i="15"/>
  <c r="AE34" i="15"/>
  <c r="AH34" i="15"/>
  <c r="Z34" i="15"/>
  <c r="AA32" i="15"/>
  <c r="AC32" i="15"/>
  <c r="AE32" i="15"/>
  <c r="AF32" i="15"/>
  <c r="AH32" i="15"/>
  <c r="Z32" i="15"/>
  <c r="AA30" i="15"/>
  <c r="AC30" i="15"/>
  <c r="AE30" i="15"/>
  <c r="AF30" i="15"/>
  <c r="AH30" i="15"/>
  <c r="Z30" i="15"/>
  <c r="AA28" i="15"/>
  <c r="AC28" i="15"/>
  <c r="AE28" i="15"/>
  <c r="AH28" i="15"/>
  <c r="Z28" i="15"/>
  <c r="AA26" i="15"/>
  <c r="AC26" i="15"/>
  <c r="AE26" i="15"/>
  <c r="AH26" i="15"/>
  <c r="Z26" i="15"/>
  <c r="AA24" i="15"/>
  <c r="AC24" i="15"/>
  <c r="AE24" i="15"/>
  <c r="AF24" i="15"/>
  <c r="AH24" i="15"/>
  <c r="Z24" i="15"/>
  <c r="AA22" i="15"/>
  <c r="AC22" i="15"/>
  <c r="AE22" i="15"/>
  <c r="AH22" i="15"/>
  <c r="Z22" i="15"/>
  <c r="AA20" i="15"/>
  <c r="AC20" i="15"/>
  <c r="AE20" i="15"/>
  <c r="AF20" i="15"/>
  <c r="AH20" i="15"/>
  <c r="Z20" i="15"/>
  <c r="AA18" i="15"/>
  <c r="AE18" i="15"/>
  <c r="AH18" i="15"/>
  <c r="Z18" i="15"/>
  <c r="AA16" i="15"/>
  <c r="AC16" i="15"/>
  <c r="AE16" i="15"/>
  <c r="AF16" i="15"/>
  <c r="AH16" i="15"/>
  <c r="Z16" i="15"/>
  <c r="AA14" i="15"/>
  <c r="AC14" i="15"/>
  <c r="AE14" i="15"/>
  <c r="AF14" i="15"/>
  <c r="AH14" i="15"/>
  <c r="Z14" i="15"/>
  <c r="AA12" i="15"/>
  <c r="AC12" i="15"/>
  <c r="AE12" i="15"/>
  <c r="AF12" i="15"/>
  <c r="AH12" i="15"/>
  <c r="Z12" i="15"/>
  <c r="AA10" i="15"/>
  <c r="AC10" i="15"/>
  <c r="AE10" i="15"/>
  <c r="AF10" i="15"/>
  <c r="AH10" i="15"/>
  <c r="Z10" i="15"/>
  <c r="AG11" i="15"/>
  <c r="AG13" i="15"/>
  <c r="AG15" i="15"/>
  <c r="AG19" i="15"/>
  <c r="AG23" i="15"/>
  <c r="AG29" i="15"/>
  <c r="AG31" i="15"/>
  <c r="AG35" i="15"/>
  <c r="AG9" i="15"/>
  <c r="AD11" i="15"/>
  <c r="AD13" i="15"/>
  <c r="AD15" i="15"/>
  <c r="AD19" i="15"/>
  <c r="AD21" i="15"/>
  <c r="AD23" i="15"/>
  <c r="AD25" i="15"/>
  <c r="AD27" i="15"/>
  <c r="AD29" i="15"/>
  <c r="AD31" i="15"/>
  <c r="AD33" i="15"/>
  <c r="AD35" i="15"/>
  <c r="AD37" i="15"/>
  <c r="AD39" i="15"/>
  <c r="AD41" i="15"/>
  <c r="AD9" i="15"/>
  <c r="AB11" i="15"/>
  <c r="AB13" i="15"/>
  <c r="AB15" i="15"/>
  <c r="AB17" i="15"/>
  <c r="AB19" i="15"/>
  <c r="AB21" i="15"/>
  <c r="AB23" i="15"/>
  <c r="AB25" i="15"/>
  <c r="AB27" i="15"/>
  <c r="AB29" i="15"/>
  <c r="AB31" i="15"/>
  <c r="AB33" i="15"/>
  <c r="AB35" i="15"/>
  <c r="AB37" i="15"/>
  <c r="AB39" i="15"/>
  <c r="AB41" i="15"/>
  <c r="AB9" i="15"/>
  <c r="O30" i="15"/>
  <c r="V30" i="15"/>
  <c r="N30" i="15"/>
  <c r="O28" i="15"/>
  <c r="V28" i="15"/>
  <c r="N28" i="15"/>
  <c r="O26" i="15"/>
  <c r="V26" i="15"/>
  <c r="N26" i="15"/>
  <c r="O24" i="15"/>
  <c r="Q24" i="15"/>
  <c r="S24" i="15"/>
  <c r="V24" i="15"/>
  <c r="N24" i="15"/>
  <c r="O22" i="15"/>
  <c r="Q22" i="15"/>
  <c r="S22" i="15"/>
  <c r="T22" i="15"/>
  <c r="V22" i="15"/>
  <c r="N22" i="15"/>
  <c r="O20" i="15"/>
  <c r="Q20" i="15"/>
  <c r="S20" i="15"/>
  <c r="T20" i="15"/>
  <c r="V20" i="15"/>
  <c r="N20" i="15"/>
  <c r="O18" i="15"/>
  <c r="Q18" i="15"/>
  <c r="S18" i="15"/>
  <c r="V18" i="15"/>
  <c r="N18" i="15"/>
  <c r="O16" i="15"/>
  <c r="Q16" i="15"/>
  <c r="S16" i="15"/>
  <c r="T16" i="15"/>
  <c r="V16" i="15"/>
  <c r="N16" i="15"/>
  <c r="O14" i="15"/>
  <c r="Q14" i="15"/>
  <c r="S14" i="15"/>
  <c r="T14" i="15"/>
  <c r="V14" i="15"/>
  <c r="N14" i="15"/>
  <c r="O12" i="15"/>
  <c r="Q12" i="15"/>
  <c r="S12" i="15"/>
  <c r="T12" i="15"/>
  <c r="V12" i="15"/>
  <c r="N12" i="15"/>
  <c r="O10" i="15"/>
  <c r="Q10" i="15"/>
  <c r="S10" i="15"/>
  <c r="T10" i="15"/>
  <c r="V10" i="15"/>
  <c r="N10" i="15"/>
  <c r="U11" i="15"/>
  <c r="U13" i="15"/>
  <c r="U15" i="15"/>
  <c r="U19" i="15"/>
  <c r="U21" i="15"/>
  <c r="U9" i="15"/>
  <c r="R11" i="15"/>
  <c r="R13" i="15"/>
  <c r="R15" i="15"/>
  <c r="R17" i="15"/>
  <c r="R19" i="15"/>
  <c r="R21" i="15"/>
  <c r="R23" i="15"/>
  <c r="R9" i="15"/>
  <c r="P11" i="15"/>
  <c r="P13" i="15"/>
  <c r="P15" i="15"/>
  <c r="P17" i="15"/>
  <c r="P19" i="15"/>
  <c r="P21" i="15"/>
  <c r="P23" i="15"/>
  <c r="P25" i="15"/>
  <c r="P27" i="15"/>
  <c r="P29" i="15"/>
  <c r="P9" i="15"/>
  <c r="C14" i="15"/>
  <c r="E14" i="15"/>
  <c r="G14" i="15"/>
  <c r="H14" i="15"/>
  <c r="J14" i="15"/>
  <c r="B14" i="15"/>
  <c r="C12" i="15"/>
  <c r="E12" i="15"/>
  <c r="G12" i="15"/>
  <c r="H12" i="15"/>
  <c r="J12" i="15"/>
  <c r="B12" i="15"/>
  <c r="C10" i="15"/>
  <c r="E10" i="15"/>
  <c r="G10" i="15"/>
  <c r="H10" i="15"/>
  <c r="J10" i="15"/>
  <c r="B10" i="15"/>
  <c r="I11" i="15"/>
  <c r="I13" i="15"/>
  <c r="I9" i="15"/>
  <c r="F11" i="15"/>
  <c r="F13" i="15"/>
  <c r="F9" i="15"/>
  <c r="D11" i="15"/>
  <c r="D13" i="15"/>
  <c r="D9" i="15"/>
  <c r="AA14" i="20"/>
  <c r="AC14" i="20"/>
  <c r="AE14" i="20"/>
  <c r="AF14" i="20"/>
  <c r="AH14" i="20"/>
  <c r="Z14" i="20"/>
  <c r="AA12" i="20"/>
  <c r="AC12" i="20"/>
  <c r="AE12" i="20"/>
  <c r="AF12" i="20"/>
  <c r="AH12" i="20"/>
  <c r="Z12" i="20"/>
  <c r="AA10" i="20"/>
  <c r="AC10" i="20"/>
  <c r="AE10" i="20"/>
  <c r="AF10" i="20"/>
  <c r="AH10" i="20"/>
  <c r="Z10" i="20"/>
  <c r="AB13" i="20"/>
  <c r="AD13" i="20"/>
  <c r="AG13" i="20"/>
  <c r="AG11" i="20"/>
  <c r="AG9" i="20"/>
  <c r="AD11" i="20"/>
  <c r="AD9" i="20"/>
  <c r="AB11" i="20"/>
  <c r="AB9" i="20"/>
  <c r="N28" i="20"/>
  <c r="O26" i="20"/>
  <c r="S26" i="20"/>
  <c r="V26" i="20"/>
  <c r="N26" i="20"/>
  <c r="O24" i="20"/>
  <c r="S24" i="20"/>
  <c r="V24" i="20"/>
  <c r="N24" i="20"/>
  <c r="O22" i="20"/>
  <c r="Q22" i="20"/>
  <c r="S22" i="20"/>
  <c r="V22" i="20"/>
  <c r="N22" i="20"/>
  <c r="O20" i="20"/>
  <c r="Q20" i="20"/>
  <c r="V20" i="20"/>
  <c r="N20" i="20"/>
  <c r="O18" i="20"/>
  <c r="Q18" i="20"/>
  <c r="S18" i="20"/>
  <c r="V18" i="20"/>
  <c r="N18" i="20"/>
  <c r="O16" i="20"/>
  <c r="Q16" i="20"/>
  <c r="S16" i="20"/>
  <c r="T16" i="20"/>
  <c r="V16" i="20"/>
  <c r="N16" i="20"/>
  <c r="O14" i="20"/>
  <c r="Q14" i="20"/>
  <c r="S14" i="20"/>
  <c r="T14" i="20"/>
  <c r="V14" i="20"/>
  <c r="N14" i="20"/>
  <c r="O12" i="20"/>
  <c r="Q12" i="20"/>
  <c r="S12" i="20"/>
  <c r="T12" i="20"/>
  <c r="V12" i="20"/>
  <c r="N12" i="20"/>
  <c r="O10" i="20"/>
  <c r="Q10" i="20"/>
  <c r="S10" i="20"/>
  <c r="T10" i="20"/>
  <c r="V10" i="20"/>
  <c r="N10" i="20"/>
  <c r="P9" i="20"/>
  <c r="R9" i="20"/>
  <c r="U9" i="20"/>
  <c r="U11" i="20"/>
  <c r="U13" i="20"/>
  <c r="U15" i="20"/>
  <c r="R11" i="20"/>
  <c r="R13" i="20"/>
  <c r="R15" i="20"/>
  <c r="R17" i="20"/>
  <c r="R19" i="20"/>
  <c r="R21" i="20"/>
  <c r="P11" i="20"/>
  <c r="P13" i="20"/>
  <c r="P15" i="20"/>
  <c r="P17" i="20"/>
  <c r="P19" i="20"/>
  <c r="P21" i="20"/>
  <c r="P23" i="20"/>
  <c r="P25" i="20"/>
  <c r="I9" i="20"/>
  <c r="F9" i="20"/>
  <c r="D9" i="20"/>
  <c r="AE50" i="19"/>
  <c r="AA54" i="19"/>
  <c r="AH54" i="19"/>
  <c r="Z54" i="19"/>
  <c r="AA52" i="19"/>
  <c r="AH52" i="19"/>
  <c r="Z52" i="19"/>
  <c r="AA50" i="19"/>
  <c r="AC50" i="19"/>
  <c r="AH50" i="19"/>
  <c r="Z50" i="19"/>
  <c r="AA48" i="19"/>
  <c r="AH48" i="19"/>
  <c r="Z48" i="19"/>
  <c r="AA46" i="19"/>
  <c r="AC46" i="19"/>
  <c r="AH46" i="19"/>
  <c r="Z46" i="19"/>
  <c r="AA44" i="19"/>
  <c r="AC44" i="19"/>
  <c r="AE44" i="19"/>
  <c r="AF44" i="19"/>
  <c r="AH44" i="19"/>
  <c r="Z44" i="19"/>
  <c r="AA42" i="19"/>
  <c r="AC42" i="19"/>
  <c r="AE42" i="19"/>
  <c r="AH42" i="19"/>
  <c r="Z42" i="19"/>
  <c r="AA40" i="19"/>
  <c r="AC40" i="19"/>
  <c r="AE40" i="19"/>
  <c r="AH40" i="19"/>
  <c r="Z40" i="19"/>
  <c r="AA38" i="19"/>
  <c r="AC38" i="19"/>
  <c r="AE38" i="19"/>
  <c r="AF38" i="19"/>
  <c r="AH38" i="19"/>
  <c r="Z38" i="19"/>
  <c r="AA36" i="19"/>
  <c r="AC36" i="19"/>
  <c r="AH36" i="19"/>
  <c r="Z36" i="19"/>
  <c r="AA34" i="19"/>
  <c r="AC34" i="19"/>
  <c r="AE34" i="19"/>
  <c r="AF34" i="19"/>
  <c r="AH34" i="19"/>
  <c r="Z34" i="19"/>
  <c r="AA32" i="19"/>
  <c r="AE32" i="19"/>
  <c r="AH32" i="19"/>
  <c r="Z32" i="19"/>
  <c r="AA30" i="19"/>
  <c r="AC30" i="19"/>
  <c r="AE30" i="19"/>
  <c r="AH30" i="19"/>
  <c r="Z30" i="19"/>
  <c r="AA28" i="19"/>
  <c r="AC28" i="19"/>
  <c r="AE28" i="19"/>
  <c r="AF28" i="19"/>
  <c r="AH28" i="19"/>
  <c r="Z28" i="19"/>
  <c r="AA26" i="19"/>
  <c r="AC26" i="19"/>
  <c r="AE26" i="19"/>
  <c r="AH26" i="19"/>
  <c r="Z26" i="19"/>
  <c r="AA24" i="19"/>
  <c r="AC24" i="19"/>
  <c r="AE24" i="19"/>
  <c r="AH24" i="19"/>
  <c r="Z24" i="19"/>
  <c r="AA22" i="19"/>
  <c r="AC22" i="19"/>
  <c r="AE22" i="19"/>
  <c r="AF22" i="19"/>
  <c r="AH22" i="19"/>
  <c r="Z22" i="19"/>
  <c r="AA20" i="19"/>
  <c r="AC20" i="19"/>
  <c r="AE20" i="19"/>
  <c r="AF20" i="19"/>
  <c r="AH20" i="19"/>
  <c r="Z20" i="19"/>
  <c r="AA18" i="19"/>
  <c r="AC18" i="19"/>
  <c r="AE18" i="19"/>
  <c r="AF18" i="19"/>
  <c r="AH18" i="19"/>
  <c r="Z18" i="19"/>
  <c r="AA16" i="19"/>
  <c r="AC16" i="19"/>
  <c r="AE16" i="19"/>
  <c r="AF16" i="19"/>
  <c r="AH16" i="19"/>
  <c r="Z16" i="19"/>
  <c r="AA14" i="19"/>
  <c r="AC14" i="19"/>
  <c r="AE14" i="19"/>
  <c r="AH14" i="19"/>
  <c r="Z14" i="19"/>
  <c r="AA12" i="19"/>
  <c r="AC12" i="19"/>
  <c r="AE12" i="19"/>
  <c r="AF12" i="19"/>
  <c r="AH12" i="19"/>
  <c r="Z12" i="19"/>
  <c r="AA10" i="19"/>
  <c r="AC10" i="19"/>
  <c r="AE10" i="19"/>
  <c r="AF10" i="19"/>
  <c r="AH10" i="19"/>
  <c r="Z10" i="19"/>
  <c r="AG11" i="19"/>
  <c r="AG15" i="19"/>
  <c r="AG17" i="19"/>
  <c r="AG19" i="19"/>
  <c r="AG21" i="19"/>
  <c r="AG27" i="19"/>
  <c r="AG33" i="19"/>
  <c r="AG37" i="19"/>
  <c r="AG43" i="19"/>
  <c r="AG9" i="19"/>
  <c r="AD11" i="19"/>
  <c r="AD13" i="19"/>
  <c r="AD15" i="19"/>
  <c r="AD17" i="19"/>
  <c r="AD19" i="19"/>
  <c r="AD21" i="19"/>
  <c r="AD23" i="19"/>
  <c r="AD25" i="19"/>
  <c r="AD27" i="19"/>
  <c r="AD29" i="19"/>
  <c r="AD33" i="19"/>
  <c r="AD35" i="19"/>
  <c r="AD37" i="19"/>
  <c r="AD39" i="19"/>
  <c r="AD41" i="19"/>
  <c r="AD43" i="19"/>
  <c r="AD45" i="19"/>
  <c r="AD49" i="19"/>
  <c r="AD9" i="19"/>
  <c r="AB11" i="19"/>
  <c r="AB13" i="19"/>
  <c r="AB15" i="19"/>
  <c r="AB17" i="19"/>
  <c r="AB19" i="19"/>
  <c r="AB21" i="19"/>
  <c r="AB23" i="19"/>
  <c r="AB25" i="19"/>
  <c r="AB27" i="19"/>
  <c r="AB29" i="19"/>
  <c r="AB31" i="19"/>
  <c r="AB33" i="19"/>
  <c r="AB35" i="19"/>
  <c r="AB37" i="19"/>
  <c r="AB39" i="19"/>
  <c r="AB41" i="19"/>
  <c r="AB43" i="19"/>
  <c r="AB45" i="19"/>
  <c r="AB47" i="19"/>
  <c r="AB49" i="19"/>
  <c r="AB51" i="19"/>
  <c r="AB53" i="19"/>
  <c r="AB9" i="19"/>
  <c r="O30" i="19"/>
  <c r="Q30" i="19"/>
  <c r="S30" i="19"/>
  <c r="V30" i="19"/>
  <c r="N30" i="19"/>
  <c r="O28" i="19"/>
  <c r="Q28" i="19"/>
  <c r="V28" i="19"/>
  <c r="N28" i="19"/>
  <c r="O26" i="19"/>
  <c r="Q26" i="19"/>
  <c r="S26" i="19"/>
  <c r="T26" i="19"/>
  <c r="V26" i="19"/>
  <c r="N26" i="19"/>
  <c r="O24" i="19"/>
  <c r="V24" i="19"/>
  <c r="N24" i="19"/>
  <c r="O22" i="19"/>
  <c r="Q22" i="19"/>
  <c r="S22" i="19"/>
  <c r="V22" i="19"/>
  <c r="N22" i="19"/>
  <c r="O20" i="19"/>
  <c r="Q20" i="19"/>
  <c r="S20" i="19"/>
  <c r="T20" i="19"/>
  <c r="V20" i="19"/>
  <c r="N20" i="19"/>
  <c r="O18" i="19"/>
  <c r="Q18" i="19"/>
  <c r="S18" i="19"/>
  <c r="T18" i="19"/>
  <c r="V18" i="19"/>
  <c r="N18" i="19"/>
  <c r="O16" i="19"/>
  <c r="Q16" i="19"/>
  <c r="S16" i="19"/>
  <c r="T16" i="19"/>
  <c r="V16" i="19"/>
  <c r="N16" i="19"/>
  <c r="O14" i="19"/>
  <c r="Q14" i="19"/>
  <c r="S14" i="19"/>
  <c r="V14" i="19"/>
  <c r="N14" i="19"/>
  <c r="O12" i="19"/>
  <c r="Q12" i="19"/>
  <c r="S12" i="19"/>
  <c r="T12" i="19"/>
  <c r="V12" i="19"/>
  <c r="N12" i="19"/>
  <c r="O10" i="19"/>
  <c r="Q10" i="19"/>
  <c r="S10" i="19"/>
  <c r="T10" i="19"/>
  <c r="V10" i="19"/>
  <c r="N10" i="19"/>
  <c r="U11" i="19"/>
  <c r="U15" i="19"/>
  <c r="U17" i="19"/>
  <c r="U19" i="19"/>
  <c r="U25" i="19"/>
  <c r="U9" i="19"/>
  <c r="R11" i="19"/>
  <c r="R13" i="19"/>
  <c r="R15" i="19"/>
  <c r="R17" i="19"/>
  <c r="R19" i="19"/>
  <c r="R21" i="19"/>
  <c r="R25" i="19"/>
  <c r="R27" i="19"/>
  <c r="R29" i="19"/>
  <c r="R9" i="19"/>
  <c r="P11" i="19"/>
  <c r="P13" i="19"/>
  <c r="P15" i="19"/>
  <c r="P17" i="19"/>
  <c r="P19" i="19"/>
  <c r="P21" i="19"/>
  <c r="P23" i="19"/>
  <c r="P25" i="19"/>
  <c r="P27" i="19"/>
  <c r="P29" i="19"/>
  <c r="P9" i="19"/>
  <c r="C14" i="19"/>
  <c r="E14" i="19"/>
  <c r="J14" i="19"/>
  <c r="B14" i="19"/>
  <c r="C12" i="19"/>
  <c r="E12" i="19"/>
  <c r="G12" i="19"/>
  <c r="H12" i="19"/>
  <c r="J12" i="19"/>
  <c r="B12" i="19"/>
  <c r="C10" i="19"/>
  <c r="E10" i="19"/>
  <c r="G10" i="19"/>
  <c r="H10" i="19"/>
  <c r="J10" i="19"/>
  <c r="B10" i="19"/>
  <c r="I11" i="19"/>
  <c r="I9" i="19"/>
  <c r="F11" i="19"/>
  <c r="F9" i="19"/>
  <c r="F13" i="19"/>
  <c r="D11" i="19"/>
  <c r="D9" i="19"/>
  <c r="D13" i="19"/>
  <c r="Z52" i="18"/>
  <c r="AA50" i="18"/>
  <c r="AH50" i="18"/>
  <c r="Z50" i="18"/>
  <c r="AA48" i="18"/>
  <c r="AH48" i="18"/>
  <c r="Z48" i="18"/>
  <c r="AA46" i="18"/>
  <c r="AC46" i="18"/>
  <c r="AE46" i="18"/>
  <c r="AH46" i="18"/>
  <c r="Z46" i="18"/>
  <c r="AA44" i="18"/>
  <c r="AE44" i="18"/>
  <c r="AH44" i="18"/>
  <c r="Z44" i="18"/>
  <c r="AA42" i="18"/>
  <c r="AE42" i="18"/>
  <c r="AH42" i="18"/>
  <c r="Z42" i="18"/>
  <c r="AA40" i="18"/>
  <c r="AC40" i="18"/>
  <c r="AE40" i="18"/>
  <c r="AH40" i="18"/>
  <c r="Z40" i="18"/>
  <c r="AA38" i="18"/>
  <c r="AC38" i="18"/>
  <c r="AE38" i="18"/>
  <c r="AF38" i="18"/>
  <c r="AH38" i="18"/>
  <c r="Z38" i="18"/>
  <c r="AA36" i="18"/>
  <c r="AE36" i="18"/>
  <c r="AH36" i="18"/>
  <c r="Z36" i="18"/>
  <c r="AA34" i="18"/>
  <c r="AC34" i="18"/>
  <c r="AE34" i="18"/>
  <c r="AF34" i="18"/>
  <c r="AH34" i="18"/>
  <c r="Z34" i="18"/>
  <c r="AA32" i="18"/>
  <c r="AC32" i="18"/>
  <c r="AE32" i="18"/>
  <c r="AH32" i="18"/>
  <c r="Z32" i="18"/>
  <c r="AA30" i="18"/>
  <c r="AC30" i="18"/>
  <c r="AE30" i="18"/>
  <c r="AH30" i="18"/>
  <c r="Z30" i="18"/>
  <c r="AA28" i="18"/>
  <c r="AC28" i="18"/>
  <c r="AE28" i="18"/>
  <c r="AH28" i="18"/>
  <c r="Z28" i="18"/>
  <c r="AA26" i="18"/>
  <c r="AE26" i="18"/>
  <c r="AH26" i="18"/>
  <c r="Z26" i="18"/>
  <c r="AA24" i="18"/>
  <c r="AC24" i="18"/>
  <c r="AE24" i="18"/>
  <c r="AF24" i="18"/>
  <c r="AH24" i="18"/>
  <c r="Z24" i="18"/>
  <c r="AA22" i="18"/>
  <c r="AC22" i="18"/>
  <c r="AE22" i="18"/>
  <c r="AF22" i="18"/>
  <c r="AH22" i="18"/>
  <c r="Z22" i="18"/>
  <c r="AA20" i="18"/>
  <c r="AC20" i="18"/>
  <c r="AE20" i="18"/>
  <c r="AF20" i="18"/>
  <c r="AH20" i="18"/>
  <c r="Z20" i="18"/>
  <c r="AA18" i="18"/>
  <c r="AC18" i="18"/>
  <c r="AE18" i="18"/>
  <c r="AF18" i="18"/>
  <c r="AH18" i="18"/>
  <c r="Z18" i="18"/>
  <c r="AA16" i="18"/>
  <c r="AC16" i="18"/>
  <c r="AE16" i="18"/>
  <c r="AF16" i="18"/>
  <c r="AH16" i="18"/>
  <c r="Z16" i="18"/>
  <c r="AA14" i="18"/>
  <c r="AC14" i="18"/>
  <c r="AE14" i="18"/>
  <c r="AF14" i="18"/>
  <c r="AH14" i="18"/>
  <c r="Z14" i="18"/>
  <c r="AA12" i="18"/>
  <c r="AC12" i="18"/>
  <c r="AE12" i="18"/>
  <c r="AH12" i="18"/>
  <c r="Z12" i="18"/>
  <c r="AA10" i="18"/>
  <c r="AC10" i="18"/>
  <c r="AE10" i="18"/>
  <c r="AF10" i="18"/>
  <c r="AH10" i="18"/>
  <c r="Z10" i="18"/>
  <c r="AG13" i="18"/>
  <c r="AG15" i="18"/>
  <c r="AG17" i="18"/>
  <c r="AG19" i="18"/>
  <c r="AG21" i="18"/>
  <c r="AG23" i="18"/>
  <c r="AG33" i="18"/>
  <c r="AG37" i="18"/>
  <c r="AG9" i="18"/>
  <c r="AD11" i="18"/>
  <c r="AD13" i="18"/>
  <c r="AD15" i="18"/>
  <c r="AD17" i="18"/>
  <c r="AD21" i="18"/>
  <c r="AD23" i="18"/>
  <c r="AD27" i="18"/>
  <c r="AD29" i="18"/>
  <c r="AD31" i="18"/>
  <c r="AD33" i="18"/>
  <c r="AD37" i="18"/>
  <c r="AD39" i="18"/>
  <c r="AD45" i="18"/>
  <c r="AD9" i="18"/>
  <c r="AB11" i="18"/>
  <c r="AB13" i="18"/>
  <c r="AB15" i="18"/>
  <c r="AB17" i="18"/>
  <c r="AB19" i="18"/>
  <c r="AB21" i="18"/>
  <c r="AB23" i="18"/>
  <c r="AB25" i="18"/>
  <c r="AB27" i="18"/>
  <c r="AB29" i="18"/>
  <c r="AB31" i="18"/>
  <c r="AB33" i="18"/>
  <c r="AB35" i="18"/>
  <c r="AB37" i="18"/>
  <c r="AB39" i="18"/>
  <c r="AB41" i="18"/>
  <c r="AB43" i="18"/>
  <c r="AB45" i="18"/>
  <c r="AB47" i="18"/>
  <c r="AB49" i="18"/>
  <c r="AB9" i="18"/>
  <c r="O32" i="18" l="1"/>
  <c r="S32" i="18"/>
  <c r="V32" i="18"/>
  <c r="N32" i="18"/>
  <c r="O30" i="18"/>
  <c r="Q30" i="18"/>
  <c r="V30" i="18"/>
  <c r="N30" i="18"/>
  <c r="O28" i="18"/>
  <c r="Q28" i="18"/>
  <c r="S28" i="18"/>
  <c r="T28" i="18"/>
  <c r="V28" i="18"/>
  <c r="N28" i="18"/>
  <c r="O26" i="18"/>
  <c r="Q26" i="18"/>
  <c r="V26" i="18"/>
  <c r="N26" i="18"/>
  <c r="O24" i="18"/>
  <c r="S24" i="18"/>
  <c r="V24" i="18"/>
  <c r="N24" i="18"/>
  <c r="O22" i="18"/>
  <c r="Q22" i="18"/>
  <c r="S22" i="18"/>
  <c r="T22" i="18"/>
  <c r="V22" i="18"/>
  <c r="N22" i="18"/>
  <c r="O20" i="18"/>
  <c r="Q20" i="18"/>
  <c r="S20" i="18"/>
  <c r="T20" i="18"/>
  <c r="V20" i="18"/>
  <c r="N20" i="18"/>
  <c r="O18" i="18"/>
  <c r="Q18" i="18"/>
  <c r="S18" i="18"/>
  <c r="T18" i="18"/>
  <c r="V18" i="18"/>
  <c r="N18" i="18"/>
  <c r="O16" i="18"/>
  <c r="S16" i="18"/>
  <c r="V16" i="18"/>
  <c r="N16" i="18"/>
  <c r="O14" i="18"/>
  <c r="Q14" i="18"/>
  <c r="S14" i="18"/>
  <c r="T14" i="18"/>
  <c r="V14" i="18"/>
  <c r="N14" i="18"/>
  <c r="O12" i="18"/>
  <c r="Q12" i="18"/>
  <c r="S12" i="18"/>
  <c r="T12" i="18"/>
  <c r="V12" i="18"/>
  <c r="N12" i="18"/>
  <c r="O10" i="18"/>
  <c r="Q10" i="18"/>
  <c r="S10" i="18"/>
  <c r="T10" i="18"/>
  <c r="V10" i="18"/>
  <c r="N10" i="18"/>
  <c r="U11" i="18"/>
  <c r="U13" i="18"/>
  <c r="U17" i="18"/>
  <c r="U19" i="18"/>
  <c r="U21" i="18"/>
  <c r="U27" i="18"/>
  <c r="U9" i="18"/>
  <c r="R11" i="18"/>
  <c r="R13" i="18"/>
  <c r="R17" i="18"/>
  <c r="R19" i="18"/>
  <c r="R21" i="18"/>
  <c r="R25" i="18"/>
  <c r="R27" i="18"/>
  <c r="R29" i="18"/>
  <c r="R9" i="18"/>
  <c r="P11" i="18"/>
  <c r="P13" i="18"/>
  <c r="P15" i="18"/>
  <c r="P17" i="18"/>
  <c r="P19" i="18"/>
  <c r="P21" i="18"/>
  <c r="P23" i="18"/>
  <c r="P25" i="18"/>
  <c r="P27" i="18"/>
  <c r="P29" i="18"/>
  <c r="P31" i="18"/>
  <c r="P9" i="18"/>
  <c r="C14" i="18"/>
  <c r="E14" i="18"/>
  <c r="G14" i="18"/>
  <c r="H14" i="18"/>
  <c r="J14" i="18"/>
  <c r="B14" i="18"/>
  <c r="C12" i="18"/>
  <c r="E12" i="18"/>
  <c r="G12" i="18"/>
  <c r="H12" i="18"/>
  <c r="J12" i="18"/>
  <c r="B12" i="18"/>
  <c r="C10" i="18"/>
  <c r="E10" i="18"/>
  <c r="G10" i="18"/>
  <c r="H10" i="18"/>
  <c r="J10" i="18"/>
  <c r="B10" i="18"/>
  <c r="I11" i="18"/>
  <c r="I13" i="18"/>
  <c r="I9" i="18"/>
  <c r="F11" i="18"/>
  <c r="F13" i="18"/>
  <c r="F9" i="18"/>
  <c r="D11" i="18"/>
  <c r="D13" i="18"/>
  <c r="D9" i="18"/>
  <c r="AA54" i="17"/>
  <c r="AC54" i="17"/>
  <c r="AE54" i="17"/>
  <c r="AF54" i="17"/>
  <c r="AH54" i="17"/>
  <c r="Z54" i="17"/>
  <c r="AA52" i="17"/>
  <c r="AC52" i="17"/>
  <c r="AE52" i="17"/>
  <c r="AF52" i="17"/>
  <c r="AH52" i="17"/>
  <c r="Z52" i="17"/>
  <c r="AA50" i="17"/>
  <c r="AC50" i="17"/>
  <c r="AE50" i="17"/>
  <c r="AF50" i="17"/>
  <c r="AH50" i="17"/>
  <c r="Z50" i="17"/>
  <c r="AA48" i="17"/>
  <c r="AE48" i="17"/>
  <c r="AH48" i="17"/>
  <c r="Z48" i="17"/>
  <c r="AA46" i="17"/>
  <c r="AC46" i="17"/>
  <c r="AE46" i="17"/>
  <c r="AF46" i="17"/>
  <c r="AH46" i="17"/>
  <c r="Z46" i="17"/>
  <c r="AA44" i="17"/>
  <c r="AC44" i="17"/>
  <c r="AE44" i="17"/>
  <c r="AF44" i="17"/>
  <c r="AH44" i="17"/>
  <c r="Z44" i="17"/>
  <c r="AA42" i="17"/>
  <c r="AC42" i="17"/>
  <c r="AE42" i="17"/>
  <c r="AF42" i="17"/>
  <c r="AH42" i="17"/>
  <c r="Z42" i="17"/>
  <c r="AA40" i="17"/>
  <c r="AC40" i="17"/>
  <c r="AE40" i="17"/>
  <c r="AF40" i="17"/>
  <c r="AH40" i="17"/>
  <c r="Z40" i="17"/>
  <c r="AA38" i="17"/>
  <c r="AC38" i="17"/>
  <c r="AE38" i="17"/>
  <c r="AF38" i="17"/>
  <c r="AH38" i="17"/>
  <c r="Z38" i="17"/>
  <c r="AA36" i="17"/>
  <c r="AC36" i="17"/>
  <c r="AE36" i="17"/>
  <c r="AF36" i="17"/>
  <c r="AH36" i="17"/>
  <c r="Z36" i="17"/>
  <c r="AA34" i="17"/>
  <c r="AC34" i="17"/>
  <c r="AE34" i="17"/>
  <c r="AF34" i="17"/>
  <c r="AH34" i="17"/>
  <c r="Z34" i="17"/>
  <c r="AA32" i="17"/>
  <c r="AC32" i="17"/>
  <c r="AH32" i="17"/>
  <c r="Z32" i="17"/>
  <c r="AA30" i="17"/>
  <c r="AC30" i="17"/>
  <c r="AE30" i="17"/>
  <c r="AF30" i="17"/>
  <c r="AH30" i="17"/>
  <c r="Z30" i="17"/>
  <c r="AA28" i="17"/>
  <c r="AC28" i="17"/>
  <c r="AE28" i="17"/>
  <c r="AF28" i="17"/>
  <c r="AH28" i="17"/>
  <c r="Z28" i="17"/>
  <c r="AA26" i="17"/>
  <c r="AC26" i="17"/>
  <c r="AE26" i="17"/>
  <c r="AF26" i="17"/>
  <c r="AH26" i="17"/>
  <c r="Z26" i="17"/>
  <c r="AA24" i="17"/>
  <c r="AC24" i="17"/>
  <c r="AE24" i="17"/>
  <c r="AF24" i="17"/>
  <c r="AH24" i="17"/>
  <c r="Z24" i="17"/>
  <c r="AA22" i="17"/>
  <c r="AC22" i="17"/>
  <c r="AE22" i="17"/>
  <c r="AF22" i="17"/>
  <c r="AH22" i="17"/>
  <c r="Z22" i="17"/>
  <c r="AA20" i="17"/>
  <c r="AC20" i="17"/>
  <c r="AE20" i="17"/>
  <c r="AF20" i="17"/>
  <c r="AH20" i="17"/>
  <c r="Z20" i="17"/>
  <c r="AA18" i="17"/>
  <c r="AC18" i="17"/>
  <c r="AE18" i="17"/>
  <c r="AF18" i="17"/>
  <c r="AH18" i="17"/>
  <c r="Z18" i="17"/>
  <c r="AA16" i="17"/>
  <c r="AC16" i="17"/>
  <c r="AE16" i="17"/>
  <c r="AF16" i="17"/>
  <c r="AH16" i="17"/>
  <c r="Z16" i="17"/>
  <c r="AA14" i="17"/>
  <c r="AC14" i="17"/>
  <c r="AE14" i="17"/>
  <c r="AF14" i="17"/>
  <c r="AH14" i="17"/>
  <c r="Z14" i="17"/>
  <c r="AA12" i="17"/>
  <c r="AC12" i="17"/>
  <c r="AE12" i="17"/>
  <c r="AF12" i="17"/>
  <c r="AH12" i="17"/>
  <c r="Z12" i="17"/>
  <c r="AA10" i="17"/>
  <c r="AC10" i="17"/>
  <c r="AE10" i="17"/>
  <c r="AF10" i="17"/>
  <c r="AH10" i="17"/>
  <c r="Z10" i="17"/>
  <c r="AG11" i="17"/>
  <c r="AG13" i="17"/>
  <c r="AG15" i="17"/>
  <c r="AG17" i="17"/>
  <c r="AG19" i="17"/>
  <c r="AG21" i="17"/>
  <c r="AG23" i="17"/>
  <c r="AG25" i="17"/>
  <c r="AG27" i="17"/>
  <c r="AG29" i="17"/>
  <c r="AG33" i="17"/>
  <c r="AG35" i="17"/>
  <c r="AG37" i="17"/>
  <c r="AG39" i="17"/>
  <c r="AG41" i="17"/>
  <c r="AG43" i="17"/>
  <c r="AG45" i="17"/>
  <c r="AG49" i="17"/>
  <c r="AG51" i="17"/>
  <c r="AG53" i="17"/>
  <c r="AG9" i="17"/>
  <c r="AD11" i="17"/>
  <c r="AD13" i="17"/>
  <c r="AD15" i="17"/>
  <c r="AD17" i="17"/>
  <c r="AD19" i="17"/>
  <c r="AD21" i="17"/>
  <c r="AD23" i="17"/>
  <c r="AD25" i="17"/>
  <c r="AD27" i="17"/>
  <c r="AD29" i="17"/>
  <c r="AD31" i="17"/>
  <c r="AD33" i="17"/>
  <c r="AD35" i="17"/>
  <c r="AD37" i="17"/>
  <c r="AD39" i="17"/>
  <c r="AD41" i="17"/>
  <c r="AD43" i="17"/>
  <c r="AD45" i="17"/>
  <c r="AD49" i="17"/>
  <c r="AD51" i="17"/>
  <c r="AD53" i="17"/>
  <c r="AD9" i="17"/>
  <c r="AB11" i="17"/>
  <c r="AB13" i="17"/>
  <c r="AB15" i="17"/>
  <c r="AB17" i="17"/>
  <c r="AB19" i="17"/>
  <c r="AB21" i="17"/>
  <c r="AB23" i="17"/>
  <c r="AB25" i="17"/>
  <c r="AB27" i="17"/>
  <c r="AB29" i="17"/>
  <c r="AB31" i="17"/>
  <c r="AB33" i="17"/>
  <c r="AB35" i="17"/>
  <c r="AB37" i="17"/>
  <c r="AB39" i="17"/>
  <c r="AB41" i="17"/>
  <c r="AB43" i="17"/>
  <c r="AB45" i="17"/>
  <c r="AB47" i="17"/>
  <c r="AB49" i="17"/>
  <c r="AB51" i="17"/>
  <c r="AB53" i="17"/>
  <c r="AB9" i="17"/>
  <c r="O32" i="17"/>
  <c r="V32" i="17"/>
  <c r="N32" i="17"/>
  <c r="O30" i="17"/>
  <c r="Q30" i="17"/>
  <c r="S30" i="17"/>
  <c r="T30" i="17"/>
  <c r="V30" i="17"/>
  <c r="N30" i="17"/>
  <c r="O28" i="17"/>
  <c r="V28" i="17"/>
  <c r="N28" i="17"/>
  <c r="O26" i="17"/>
  <c r="Q26" i="17"/>
  <c r="S26" i="17"/>
  <c r="T26" i="17"/>
  <c r="V26" i="17"/>
  <c r="N26" i="17"/>
  <c r="O24" i="17"/>
  <c r="Q24" i="17"/>
  <c r="S24" i="17"/>
  <c r="T24" i="17"/>
  <c r="V24" i="17"/>
  <c r="N24" i="17"/>
  <c r="O22" i="17"/>
  <c r="Q22" i="17"/>
  <c r="S22" i="17"/>
  <c r="T22" i="17"/>
  <c r="V22" i="17"/>
  <c r="N22" i="17"/>
  <c r="O20" i="17"/>
  <c r="Q20" i="17"/>
  <c r="S20" i="17"/>
  <c r="V20" i="17"/>
  <c r="N20" i="17"/>
  <c r="O18" i="17"/>
  <c r="Q18" i="17"/>
  <c r="S18" i="17"/>
  <c r="T18" i="17"/>
  <c r="V18" i="17"/>
  <c r="N18" i="17"/>
  <c r="O16" i="17"/>
  <c r="Q16" i="17"/>
  <c r="S16" i="17"/>
  <c r="T16" i="17"/>
  <c r="V16" i="17"/>
  <c r="N16" i="17"/>
  <c r="O14" i="17"/>
  <c r="Q14" i="17"/>
  <c r="S14" i="17"/>
  <c r="T14" i="17"/>
  <c r="V14" i="17"/>
  <c r="N14" i="17"/>
  <c r="O12" i="17"/>
  <c r="Q12" i="17"/>
  <c r="S12" i="17"/>
  <c r="T12" i="17"/>
  <c r="V12" i="17"/>
  <c r="N12" i="17"/>
  <c r="O10" i="17"/>
  <c r="Q10" i="17"/>
  <c r="S10" i="17"/>
  <c r="T10" i="17"/>
  <c r="V10" i="17"/>
  <c r="N10" i="17"/>
  <c r="U11" i="17"/>
  <c r="U13" i="17"/>
  <c r="U15" i="17"/>
  <c r="U17" i="17"/>
  <c r="U21" i="17"/>
  <c r="U23" i="17"/>
  <c r="U25" i="17"/>
  <c r="U29" i="17"/>
  <c r="U9" i="17"/>
  <c r="R11" i="17"/>
  <c r="R13" i="17"/>
  <c r="R15" i="17"/>
  <c r="R17" i="17"/>
  <c r="R19" i="17"/>
  <c r="R21" i="17"/>
  <c r="R23" i="17"/>
  <c r="R25" i="17"/>
  <c r="R29" i="17"/>
  <c r="R9" i="17"/>
  <c r="P11" i="17"/>
  <c r="P13" i="17"/>
  <c r="P15" i="17"/>
  <c r="P17" i="17"/>
  <c r="P19" i="17"/>
  <c r="P21" i="17"/>
  <c r="P23" i="17"/>
  <c r="P25" i="17"/>
  <c r="P27" i="17"/>
  <c r="P29" i="17"/>
  <c r="P31" i="17"/>
  <c r="P9" i="17"/>
  <c r="C16" i="17"/>
  <c r="E16" i="17"/>
  <c r="G16" i="17"/>
  <c r="H16" i="17"/>
  <c r="B16" i="17"/>
  <c r="C14" i="17"/>
  <c r="E14" i="17"/>
  <c r="G14" i="17"/>
  <c r="H14" i="17"/>
  <c r="J14" i="17"/>
  <c r="B14" i="17"/>
  <c r="C12" i="17"/>
  <c r="E12" i="17"/>
  <c r="G12" i="17"/>
  <c r="H12" i="17"/>
  <c r="J12" i="17"/>
  <c r="B12" i="17"/>
  <c r="C10" i="17"/>
  <c r="E10" i="17"/>
  <c r="G10" i="17"/>
  <c r="H10" i="17"/>
  <c r="J10" i="17"/>
  <c r="B10" i="17"/>
  <c r="I11" i="17"/>
  <c r="I13" i="17"/>
  <c r="I15" i="17"/>
  <c r="I9" i="17"/>
  <c r="F11" i="17"/>
  <c r="F13" i="17"/>
  <c r="F15" i="17"/>
  <c r="F9" i="17"/>
  <c r="D11" i="17"/>
  <c r="D13" i="17"/>
  <c r="D15" i="17"/>
  <c r="D9" i="17"/>
  <c r="AA38" i="14"/>
  <c r="AE38" i="14"/>
  <c r="AH38" i="14"/>
  <c r="Z38" i="14"/>
  <c r="AA36" i="14"/>
  <c r="AH36" i="14"/>
  <c r="Z36" i="14"/>
  <c r="AA34" i="14"/>
  <c r="AH34" i="14"/>
  <c r="Z34" i="14"/>
  <c r="AA32" i="14"/>
  <c r="AC32" i="14"/>
  <c r="AH32" i="14"/>
  <c r="Z32" i="14"/>
  <c r="AA30" i="14"/>
  <c r="AE30" i="14"/>
  <c r="AH30" i="14"/>
  <c r="Z30" i="14"/>
  <c r="AA28" i="14"/>
  <c r="AC28" i="14"/>
  <c r="AE28" i="14"/>
  <c r="AF28" i="14"/>
  <c r="AH28" i="14"/>
  <c r="Z28" i="14"/>
  <c r="AA26" i="14"/>
  <c r="AC26" i="14"/>
  <c r="AE26" i="14"/>
  <c r="AH26" i="14"/>
  <c r="Z26" i="14"/>
  <c r="AA24" i="14"/>
  <c r="AC24" i="14"/>
  <c r="AE24" i="14"/>
  <c r="AF24" i="14"/>
  <c r="AH24" i="14"/>
  <c r="Z24" i="14"/>
  <c r="AA22" i="14"/>
  <c r="AC22" i="14"/>
  <c r="AE22" i="14"/>
  <c r="AF22" i="14"/>
  <c r="AH22" i="14"/>
  <c r="Z22" i="14"/>
  <c r="AA20" i="14"/>
  <c r="AE20" i="14"/>
  <c r="AH20" i="14"/>
  <c r="Z20" i="14"/>
  <c r="AA18" i="14"/>
  <c r="AC18" i="14"/>
  <c r="AE18" i="14"/>
  <c r="AF18" i="14"/>
  <c r="AH18" i="14"/>
  <c r="Z18" i="14"/>
  <c r="AA16" i="14"/>
  <c r="AC16" i="14"/>
  <c r="AE16" i="14"/>
  <c r="AF16" i="14"/>
  <c r="AH16" i="14"/>
  <c r="Z16" i="14"/>
  <c r="AA14" i="14"/>
  <c r="AC14" i="14"/>
  <c r="AE14" i="14"/>
  <c r="AH14" i="14"/>
  <c r="Z14" i="14"/>
  <c r="AA12" i="14"/>
  <c r="AC12" i="14"/>
  <c r="AE12" i="14"/>
  <c r="AF12" i="14"/>
  <c r="AH12" i="14"/>
  <c r="Z12" i="14"/>
  <c r="AA10" i="14"/>
  <c r="AC10" i="14"/>
  <c r="AE10" i="14"/>
  <c r="AF10" i="14"/>
  <c r="AH10" i="14"/>
  <c r="Z10" i="14"/>
  <c r="AG11" i="14"/>
  <c r="AG15" i="14"/>
  <c r="AG17" i="14"/>
  <c r="AG21" i="14"/>
  <c r="AG23" i="14"/>
  <c r="AG27" i="14"/>
  <c r="AG9" i="14"/>
  <c r="AD11" i="14"/>
  <c r="AD13" i="14"/>
  <c r="AD15" i="14"/>
  <c r="AD17" i="14"/>
  <c r="AD21" i="14"/>
  <c r="AD23" i="14"/>
  <c r="AD25" i="14"/>
  <c r="AD27" i="14"/>
  <c r="AD31" i="14"/>
  <c r="AD9" i="14"/>
  <c r="AB11" i="14"/>
  <c r="AB13" i="14"/>
  <c r="AB15" i="14"/>
  <c r="AB17" i="14"/>
  <c r="AB19" i="14"/>
  <c r="AB21" i="14"/>
  <c r="AB23" i="14"/>
  <c r="AB25" i="14"/>
  <c r="AB27" i="14"/>
  <c r="AB29" i="14"/>
  <c r="AB31" i="14"/>
  <c r="AB33" i="14"/>
  <c r="AB35" i="14"/>
  <c r="AB37" i="14"/>
  <c r="AB9" i="14"/>
  <c r="U9" i="14"/>
  <c r="R9" i="14"/>
  <c r="P9" i="14"/>
  <c r="O30" i="14"/>
  <c r="V30" i="14"/>
  <c r="N30" i="14"/>
  <c r="O28" i="14"/>
  <c r="S28" i="14"/>
  <c r="V28" i="14"/>
  <c r="N28" i="14"/>
  <c r="O26" i="14"/>
  <c r="Q26" i="14"/>
  <c r="S26" i="14"/>
  <c r="V26" i="14"/>
  <c r="N26" i="14"/>
  <c r="O24" i="14"/>
  <c r="Q24" i="14"/>
  <c r="S24" i="14"/>
  <c r="T24" i="14"/>
  <c r="V24" i="14"/>
  <c r="N24" i="14"/>
  <c r="O22" i="14"/>
  <c r="Q22" i="14"/>
  <c r="S22" i="14"/>
  <c r="V22" i="14"/>
  <c r="N22" i="14"/>
  <c r="O20" i="14"/>
  <c r="Q20" i="14"/>
  <c r="S20" i="14"/>
  <c r="T20" i="14"/>
  <c r="V20" i="14"/>
  <c r="N20" i="14"/>
  <c r="O18" i="14"/>
  <c r="S18" i="14"/>
  <c r="V18" i="14"/>
  <c r="N18" i="14"/>
  <c r="O16" i="14"/>
  <c r="Q16" i="14"/>
  <c r="S16" i="14"/>
  <c r="V16" i="14"/>
  <c r="N16" i="14"/>
  <c r="O14" i="14"/>
  <c r="Q14" i="14"/>
  <c r="S14" i="14"/>
  <c r="T14" i="14"/>
  <c r="V14" i="14"/>
  <c r="N14" i="14"/>
  <c r="O12" i="14"/>
  <c r="Q12" i="14"/>
  <c r="S12" i="14"/>
  <c r="V12" i="14"/>
  <c r="N12" i="14"/>
  <c r="O10" i="14"/>
  <c r="Q10" i="14"/>
  <c r="S10" i="14"/>
  <c r="T10" i="14"/>
  <c r="V10" i="14"/>
  <c r="N10" i="14"/>
  <c r="U13" i="14"/>
  <c r="U19" i="14"/>
  <c r="U23" i="14"/>
  <c r="R11" i="14"/>
  <c r="R13" i="14"/>
  <c r="R15" i="14"/>
  <c r="R19" i="14"/>
  <c r="R21" i="14"/>
  <c r="R23" i="14"/>
  <c r="R25" i="14"/>
  <c r="P15" i="14"/>
  <c r="P25" i="14"/>
  <c r="P27" i="14"/>
  <c r="P19" i="14"/>
  <c r="P29" i="14"/>
  <c r="P21" i="14"/>
  <c r="P11" i="14"/>
  <c r="P23" i="14"/>
  <c r="P13" i="14"/>
  <c r="P17" i="14"/>
  <c r="I9" i="14" l="1"/>
  <c r="F9" i="14"/>
  <c r="D9" i="14"/>
  <c r="AA20" i="9"/>
  <c r="AC20" i="9"/>
  <c r="AE20" i="9"/>
  <c r="AF20" i="9"/>
  <c r="AH20" i="9"/>
  <c r="Z20" i="9"/>
  <c r="AA18" i="9"/>
  <c r="AC18" i="9"/>
  <c r="AE18" i="9"/>
  <c r="AF18" i="9"/>
  <c r="AH18" i="9"/>
  <c r="Z18" i="9"/>
  <c r="AA16" i="9"/>
  <c r="AC16" i="9"/>
  <c r="AE16" i="9"/>
  <c r="AF16" i="9"/>
  <c r="AH16" i="9"/>
  <c r="Z16" i="9"/>
  <c r="AA14" i="9"/>
  <c r="AC14" i="9"/>
  <c r="AE14" i="9"/>
  <c r="AF14" i="9"/>
  <c r="AH14" i="9"/>
  <c r="Z14" i="9"/>
  <c r="AA12" i="9"/>
  <c r="AC12" i="9"/>
  <c r="AE12" i="9"/>
  <c r="AF12" i="9"/>
  <c r="AH12" i="9"/>
  <c r="Z12" i="9"/>
  <c r="AA10" i="9"/>
  <c r="AC10" i="9"/>
  <c r="AE10" i="9"/>
  <c r="AF10" i="9"/>
  <c r="AH10" i="9"/>
  <c r="Z10" i="9"/>
  <c r="AG11" i="9"/>
  <c r="AG13" i="9"/>
  <c r="AG15" i="9"/>
  <c r="AG17" i="9"/>
  <c r="AG19" i="9"/>
  <c r="AG9" i="9"/>
  <c r="AD11" i="9"/>
  <c r="AD13" i="9"/>
  <c r="AD15" i="9"/>
  <c r="AD17" i="9"/>
  <c r="AD19" i="9"/>
  <c r="AD9" i="9"/>
  <c r="AB11" i="9"/>
  <c r="AB13" i="9"/>
  <c r="AB15" i="9"/>
  <c r="AB17" i="9"/>
  <c r="AB19" i="9"/>
  <c r="AB9" i="9"/>
  <c r="O30" i="9"/>
  <c r="V30" i="9"/>
  <c r="N30" i="9"/>
  <c r="O28" i="9"/>
  <c r="S28" i="9"/>
  <c r="V28" i="9"/>
  <c r="N28" i="9"/>
  <c r="O26" i="9"/>
  <c r="S26" i="9"/>
  <c r="V26" i="9"/>
  <c r="N26" i="9"/>
  <c r="O24" i="9"/>
  <c r="Q24" i="9"/>
  <c r="S24" i="9"/>
  <c r="T24" i="9"/>
  <c r="V24" i="9"/>
  <c r="N24" i="9"/>
  <c r="O22" i="9"/>
  <c r="Q22" i="9"/>
  <c r="V22" i="9"/>
  <c r="N22" i="9"/>
  <c r="O20" i="9"/>
  <c r="Q20" i="9"/>
  <c r="S20" i="9"/>
  <c r="V20" i="9"/>
  <c r="N20" i="9"/>
  <c r="O18" i="9"/>
  <c r="Q18" i="9"/>
  <c r="S18" i="9"/>
  <c r="T18" i="9"/>
  <c r="V18" i="9"/>
  <c r="N18" i="9"/>
  <c r="O16" i="9"/>
  <c r="S16" i="9"/>
  <c r="V16" i="9"/>
  <c r="N16" i="9"/>
  <c r="O14" i="9"/>
  <c r="Q14" i="9"/>
  <c r="S14" i="9"/>
  <c r="T14" i="9"/>
  <c r="V14" i="9"/>
  <c r="N14" i="9"/>
  <c r="O12" i="9"/>
  <c r="Q12" i="9"/>
  <c r="S12" i="9"/>
  <c r="T12" i="9"/>
  <c r="V12" i="9"/>
  <c r="N12" i="9"/>
  <c r="O10" i="9"/>
  <c r="Q10" i="9"/>
  <c r="S10" i="9"/>
  <c r="T10" i="9"/>
  <c r="V10" i="9"/>
  <c r="N10" i="9"/>
  <c r="U11" i="9"/>
  <c r="U13" i="9"/>
  <c r="U17" i="9"/>
  <c r="U23" i="9"/>
  <c r="U9" i="9"/>
  <c r="R11" i="9"/>
  <c r="R13" i="9"/>
  <c r="R17" i="9"/>
  <c r="R19" i="9"/>
  <c r="R21" i="9"/>
  <c r="R23" i="9"/>
  <c r="R9" i="9"/>
  <c r="P11" i="9"/>
  <c r="P13" i="9"/>
  <c r="P15" i="9"/>
  <c r="P17" i="9"/>
  <c r="P19" i="9"/>
  <c r="P21" i="9"/>
  <c r="P23" i="9"/>
  <c r="P25" i="9"/>
  <c r="P27" i="9"/>
  <c r="P29" i="9"/>
  <c r="P9" i="9"/>
  <c r="C14" i="9"/>
  <c r="E14" i="9"/>
  <c r="J14" i="9"/>
  <c r="B14" i="9"/>
  <c r="C12" i="9"/>
  <c r="E12" i="9"/>
  <c r="G12" i="9"/>
  <c r="H12" i="9"/>
  <c r="J12" i="9"/>
  <c r="B12" i="9"/>
  <c r="C10" i="9"/>
  <c r="E10" i="9"/>
  <c r="G10" i="9"/>
  <c r="H10" i="9"/>
  <c r="J10" i="9"/>
  <c r="B10" i="9"/>
  <c r="I11" i="9"/>
  <c r="I9" i="9"/>
  <c r="F11" i="9"/>
  <c r="F13" i="9"/>
  <c r="F9" i="9"/>
  <c r="D11" i="9"/>
  <c r="D13" i="9"/>
  <c r="D9" i="9"/>
  <c r="AF10" i="7" l="1"/>
  <c r="AF12" i="7"/>
  <c r="AF14" i="7"/>
  <c r="AF16" i="7"/>
  <c r="AF18" i="7"/>
  <c r="AF22" i="7"/>
  <c r="AF28" i="7"/>
  <c r="AA28" i="7"/>
  <c r="AC28" i="7"/>
  <c r="AE28" i="7"/>
  <c r="AH28" i="7"/>
  <c r="Z28" i="7"/>
  <c r="AA26" i="7"/>
  <c r="AE26" i="7"/>
  <c r="AH26" i="7"/>
  <c r="Z26" i="7"/>
  <c r="AA24" i="7"/>
  <c r="AC24" i="7"/>
  <c r="AE24" i="7"/>
  <c r="AH24" i="7"/>
  <c r="Z24" i="7"/>
  <c r="AA22" i="7"/>
  <c r="AC22" i="7"/>
  <c r="AE22" i="7"/>
  <c r="AH22" i="7"/>
  <c r="Z22" i="7"/>
  <c r="AA20" i="7"/>
  <c r="AC20" i="7"/>
  <c r="AE20" i="7"/>
  <c r="AH20" i="7"/>
  <c r="Z20" i="7"/>
  <c r="AA18" i="7"/>
  <c r="AC18" i="7"/>
  <c r="AE18" i="7"/>
  <c r="AH18" i="7"/>
  <c r="Z18" i="7"/>
  <c r="AA16" i="7"/>
  <c r="AC16" i="7"/>
  <c r="AE16" i="7"/>
  <c r="AH16" i="7"/>
  <c r="Z16" i="7"/>
  <c r="AA14" i="7"/>
  <c r="AC14" i="7"/>
  <c r="AE14" i="7"/>
  <c r="AH14" i="7"/>
  <c r="Z14" i="7"/>
  <c r="AA12" i="7"/>
  <c r="AC12" i="7"/>
  <c r="AE12" i="7"/>
  <c r="AH12" i="7"/>
  <c r="Z12" i="7"/>
  <c r="AA10" i="7"/>
  <c r="AC10" i="7"/>
  <c r="AE10" i="7"/>
  <c r="AH10" i="7"/>
  <c r="Z10" i="7"/>
  <c r="AG11" i="7"/>
  <c r="AG13" i="7"/>
  <c r="AG15" i="7"/>
  <c r="AG17" i="7"/>
  <c r="AG21" i="7"/>
  <c r="AG27" i="7"/>
  <c r="AG9" i="7"/>
  <c r="AD11" i="7"/>
  <c r="AD13" i="7"/>
  <c r="AD15" i="7"/>
  <c r="AD17" i="7"/>
  <c r="AD19" i="7"/>
  <c r="AD21" i="7"/>
  <c r="AD23" i="7"/>
  <c r="AD27" i="7"/>
  <c r="AD9" i="7"/>
  <c r="AB11" i="7"/>
  <c r="AB13" i="7"/>
  <c r="AB15" i="7"/>
  <c r="AB17" i="7"/>
  <c r="AB19" i="7"/>
  <c r="AB21" i="7"/>
  <c r="AB23" i="7"/>
  <c r="AB25" i="7"/>
  <c r="AB27" i="7"/>
  <c r="AB9" i="7"/>
  <c r="V36" i="7"/>
  <c r="N36" i="7"/>
  <c r="O34" i="7"/>
  <c r="V34" i="7"/>
  <c r="N34" i="7"/>
  <c r="O32" i="7"/>
  <c r="V32" i="7"/>
  <c r="N32" i="7"/>
  <c r="O30" i="7"/>
  <c r="V30" i="7"/>
  <c r="N30" i="7"/>
  <c r="O28" i="7"/>
  <c r="Q28" i="7"/>
  <c r="V28" i="7"/>
  <c r="N28" i="7"/>
  <c r="O26" i="7"/>
  <c r="S26" i="7"/>
  <c r="V26" i="7"/>
  <c r="N26" i="7"/>
  <c r="O24" i="7"/>
  <c r="S24" i="7"/>
  <c r="V24" i="7"/>
  <c r="N24" i="7"/>
  <c r="O22" i="7"/>
  <c r="Q22" i="7"/>
  <c r="S22" i="7"/>
  <c r="V22" i="7"/>
  <c r="N22" i="7"/>
  <c r="O20" i="7"/>
  <c r="Q20" i="7"/>
  <c r="S20" i="7"/>
  <c r="T20" i="7"/>
  <c r="V20" i="7"/>
  <c r="N20" i="7"/>
  <c r="O18" i="7"/>
  <c r="Q18" i="7"/>
  <c r="S18" i="7"/>
  <c r="T18" i="7"/>
  <c r="V18" i="7"/>
  <c r="N18" i="7"/>
  <c r="O16" i="7"/>
  <c r="Q16" i="7"/>
  <c r="S16" i="7"/>
  <c r="T16" i="7"/>
  <c r="V16" i="7"/>
  <c r="N16" i="7"/>
  <c r="O14" i="7"/>
  <c r="Q14" i="7"/>
  <c r="S14" i="7"/>
  <c r="T14" i="7"/>
  <c r="V14" i="7"/>
  <c r="N14" i="7"/>
  <c r="O12" i="7"/>
  <c r="Q12" i="7"/>
  <c r="S12" i="7"/>
  <c r="T12" i="7"/>
  <c r="V12" i="7"/>
  <c r="N12" i="7"/>
  <c r="O10" i="7"/>
  <c r="Q10" i="7"/>
  <c r="S10" i="7"/>
  <c r="T10" i="7"/>
  <c r="V10" i="7"/>
  <c r="N10" i="7"/>
  <c r="U11" i="7"/>
  <c r="U13" i="7"/>
  <c r="U15" i="7"/>
  <c r="U17" i="7"/>
  <c r="U19" i="7"/>
  <c r="U9" i="7"/>
  <c r="R11" i="7"/>
  <c r="R13" i="7"/>
  <c r="R15" i="7"/>
  <c r="R17" i="7"/>
  <c r="R19" i="7"/>
  <c r="R21" i="7"/>
  <c r="R27" i="7"/>
  <c r="R9" i="7"/>
  <c r="P11" i="7"/>
  <c r="P13" i="7"/>
  <c r="P15" i="7"/>
  <c r="P17" i="7"/>
  <c r="P19" i="7"/>
  <c r="P21" i="7"/>
  <c r="P23" i="7"/>
  <c r="P25" i="7"/>
  <c r="P27" i="7"/>
  <c r="P29" i="7"/>
  <c r="P31" i="7"/>
  <c r="P33" i="7"/>
  <c r="P9" i="7"/>
  <c r="D42" i="4" l="1"/>
  <c r="F42" i="4"/>
  <c r="H42" i="4"/>
  <c r="C42" i="4"/>
  <c r="D40" i="4"/>
  <c r="F40" i="4"/>
  <c r="H40" i="4"/>
  <c r="C40" i="4"/>
  <c r="D38" i="4"/>
  <c r="F38" i="4"/>
  <c r="H38" i="4"/>
  <c r="C38" i="4"/>
  <c r="D36" i="4"/>
  <c r="F36" i="4"/>
  <c r="H36" i="4"/>
  <c r="C36" i="4"/>
  <c r="D34" i="4"/>
  <c r="F34" i="4"/>
  <c r="H34" i="4"/>
  <c r="C34" i="4"/>
  <c r="D32" i="4"/>
  <c r="F32" i="4"/>
  <c r="H32" i="4"/>
  <c r="C32" i="4"/>
  <c r="D30" i="4"/>
  <c r="F30" i="4"/>
  <c r="H30" i="4"/>
  <c r="C30" i="4"/>
  <c r="D28" i="4"/>
  <c r="F28" i="4"/>
  <c r="H28" i="4"/>
  <c r="C28" i="4"/>
  <c r="D26" i="4"/>
  <c r="F26" i="4"/>
  <c r="H26" i="4"/>
  <c r="C26" i="4"/>
  <c r="D24" i="4"/>
  <c r="F24" i="4"/>
  <c r="H24" i="4"/>
  <c r="C24" i="4"/>
  <c r="D22" i="4"/>
  <c r="F22" i="4"/>
  <c r="H22" i="4"/>
  <c r="C22" i="4"/>
  <c r="D20" i="4"/>
  <c r="F20" i="4"/>
  <c r="H20" i="4"/>
  <c r="C20" i="4"/>
  <c r="D18" i="4"/>
  <c r="F18" i="4"/>
  <c r="H18" i="4"/>
  <c r="C18" i="4"/>
  <c r="D16" i="4"/>
  <c r="F16" i="4"/>
  <c r="H16" i="4"/>
  <c r="C16" i="4"/>
  <c r="D14" i="4"/>
  <c r="F14" i="4"/>
  <c r="H14" i="4"/>
  <c r="C14" i="4"/>
  <c r="F12" i="4"/>
  <c r="H12" i="4"/>
  <c r="C12" i="4"/>
  <c r="D10" i="4"/>
  <c r="F10" i="4"/>
  <c r="H10" i="4"/>
  <c r="C10" i="4"/>
  <c r="D8" i="4"/>
  <c r="F8" i="4"/>
  <c r="H8" i="4"/>
  <c r="C8" i="4"/>
  <c r="G9" i="4"/>
  <c r="G11" i="4"/>
  <c r="G13" i="4"/>
  <c r="G15" i="4"/>
  <c r="G17" i="4"/>
  <c r="G19" i="4"/>
  <c r="G21" i="4"/>
  <c r="G23" i="4"/>
  <c r="G25" i="4"/>
  <c r="G27" i="4"/>
  <c r="G29" i="4"/>
  <c r="G31" i="4"/>
  <c r="G33" i="4"/>
  <c r="G35" i="4"/>
  <c r="G37" i="4"/>
  <c r="G39" i="4"/>
  <c r="G41" i="4"/>
  <c r="G7" i="4"/>
  <c r="E9" i="4"/>
  <c r="E11" i="4"/>
  <c r="E13" i="4"/>
  <c r="E15" i="4"/>
  <c r="E17" i="4"/>
  <c r="E19" i="4"/>
  <c r="E21" i="4"/>
  <c r="E23" i="4"/>
  <c r="E25" i="4"/>
  <c r="E27" i="4"/>
  <c r="E29" i="4"/>
  <c r="E31" i="4"/>
  <c r="E33" i="4"/>
  <c r="E35" i="4"/>
  <c r="E37" i="4"/>
  <c r="E39" i="4"/>
  <c r="E41" i="4"/>
  <c r="E7" i="4"/>
  <c r="C46" i="3"/>
  <c r="C44" i="3"/>
  <c r="C42" i="3"/>
  <c r="D40" i="3"/>
  <c r="H40" i="3"/>
  <c r="C40" i="3"/>
  <c r="D38" i="3"/>
  <c r="H38" i="3"/>
  <c r="C38" i="3"/>
  <c r="D36" i="3"/>
  <c r="H36" i="3"/>
  <c r="C36" i="3"/>
  <c r="D34" i="3"/>
  <c r="H34" i="3"/>
  <c r="C34" i="3"/>
  <c r="D32" i="3"/>
  <c r="H32" i="3"/>
  <c r="C32" i="3"/>
  <c r="D30" i="3"/>
  <c r="H30" i="3"/>
  <c r="C30" i="3"/>
  <c r="D28" i="3"/>
  <c r="F28" i="3"/>
  <c r="H28" i="3"/>
  <c r="C28" i="3"/>
  <c r="D26" i="3"/>
  <c r="F26" i="3"/>
  <c r="H26" i="3"/>
  <c r="C26" i="3"/>
  <c r="D24" i="3"/>
  <c r="F24" i="3"/>
  <c r="H24" i="3"/>
  <c r="C24" i="3"/>
  <c r="D22" i="3"/>
  <c r="F22" i="3"/>
  <c r="H22" i="3"/>
  <c r="C22" i="3"/>
  <c r="D20" i="3"/>
  <c r="F20" i="3"/>
  <c r="H20" i="3"/>
  <c r="C20" i="3"/>
  <c r="D18" i="3"/>
  <c r="F18" i="3"/>
  <c r="H18" i="3"/>
  <c r="C18" i="3"/>
  <c r="D16" i="3"/>
  <c r="F16" i="3"/>
  <c r="H16" i="3"/>
  <c r="C16" i="3"/>
  <c r="D14" i="3"/>
  <c r="F14" i="3"/>
  <c r="H14" i="3"/>
  <c r="C14" i="3"/>
  <c r="D12" i="3"/>
  <c r="F12" i="3"/>
  <c r="H12" i="3"/>
  <c r="C12" i="3"/>
  <c r="D10" i="3"/>
  <c r="F10" i="3"/>
  <c r="H10" i="3"/>
  <c r="C10" i="3"/>
  <c r="D8" i="3"/>
  <c r="F8" i="3"/>
  <c r="H8" i="3"/>
  <c r="C8" i="3"/>
  <c r="G9" i="3"/>
  <c r="G11" i="3"/>
  <c r="G13" i="3"/>
  <c r="G15" i="3"/>
  <c r="G17" i="3"/>
  <c r="G19" i="3"/>
  <c r="G21" i="3"/>
  <c r="G23" i="3"/>
  <c r="G25" i="3"/>
  <c r="G27" i="3"/>
  <c r="G7" i="3"/>
  <c r="E9" i="3"/>
  <c r="E11" i="3"/>
  <c r="E13" i="3"/>
  <c r="E15" i="3"/>
  <c r="E17" i="3"/>
  <c r="E19" i="3"/>
  <c r="E21" i="3"/>
  <c r="E23" i="3"/>
  <c r="E25" i="3"/>
  <c r="E27" i="3"/>
  <c r="E29" i="3"/>
  <c r="E31" i="3"/>
  <c r="E33" i="3"/>
  <c r="E35" i="3"/>
  <c r="E37" i="3"/>
  <c r="E39" i="3"/>
  <c r="E7" i="3"/>
  <c r="D14" i="2"/>
  <c r="F14" i="2"/>
  <c r="C14" i="2"/>
  <c r="D12" i="2"/>
  <c r="F12" i="2"/>
  <c r="H12" i="2"/>
  <c r="C12" i="2"/>
  <c r="D10" i="2"/>
  <c r="F10" i="2"/>
  <c r="H10" i="2"/>
  <c r="D8" i="2"/>
  <c r="F8" i="2"/>
  <c r="H8" i="2"/>
  <c r="G9" i="2"/>
  <c r="G11" i="2"/>
  <c r="G13" i="2"/>
  <c r="G7" i="2"/>
  <c r="E9" i="2"/>
  <c r="E11" i="2"/>
  <c r="E13" i="2"/>
  <c r="E7" i="2"/>
</calcChain>
</file>

<file path=xl/sharedStrings.xml><?xml version="1.0" encoding="utf-8"?>
<sst xmlns="http://schemas.openxmlformats.org/spreadsheetml/2006/main" count="2140" uniqueCount="559">
  <si>
    <t xml:space="preserve"> □ 산출기준 및 지표별 정의</t>
    <phoneticPr fontId="3" type="noConversion"/>
  </si>
  <si>
    <t xml:space="preserve"> 1. 산출기준</t>
    <phoneticPr fontId="3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</si>
  <si>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(시도 및 진료과목 구분)</t>
    </r>
    <r>
      <rPr>
        <sz val="11"/>
        <rFont val="맑은 고딕"/>
        <family val="3"/>
        <charset val="129"/>
        <scheme val="minor"/>
      </rPr>
      <t xml:space="preserve"> 요양기관 소재지 및 표시과목 기준</t>
    </r>
    <phoneticPr fontId="3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</si>
  <si>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(통계표의 "-")</t>
    </r>
    <r>
      <rPr>
        <sz val="11"/>
        <rFont val="맑은 고딕"/>
        <family val="3"/>
        <charset val="129"/>
        <scheme val="minor"/>
      </rPr>
      <t xml:space="preserve"> 해당숫자 없음을 의미</t>
    </r>
    <phoneticPr fontId="3" type="noConversion"/>
  </si>
  <si>
    <t xml:space="preserve"> 2. 지표별 정의</t>
    <phoneticPr fontId="3" type="noConversion"/>
  </si>
  <si>
    <t xml:space="preserve">       * (장기내원) 타 진료내역 없이 기본단순 물리치료만 실시 건이 월 12회 이상건</t>
    <phoneticPr fontId="3" type="noConversion"/>
  </si>
  <si>
    <t xml:space="preserve"> 3. 관련 수가코드</t>
    <phoneticPr fontId="3" type="noConversion"/>
  </si>
  <si>
    <t>구분</t>
    <phoneticPr fontId="3" type="noConversion"/>
  </si>
  <si>
    <t>분류번호</t>
    <phoneticPr fontId="3" type="noConversion"/>
  </si>
  <si>
    <t>수가코드</t>
    <phoneticPr fontId="3" type="noConversion"/>
  </si>
  <si>
    <t>명칭</t>
    <phoneticPr fontId="3" type="noConversion"/>
  </si>
  <si>
    <t>명칭</t>
    <phoneticPr fontId="3" type="noConversion"/>
  </si>
  <si>
    <t>기본
물리치료</t>
    <phoneticPr fontId="3" type="noConversion"/>
  </si>
  <si>
    <t>사-101</t>
  </si>
  <si>
    <t>MM010</t>
  </si>
  <si>
    <t>표층열치료</t>
    <phoneticPr fontId="3" type="noConversion"/>
  </si>
  <si>
    <t>재진
진찰료</t>
    <phoneticPr fontId="3" type="noConversion"/>
  </si>
  <si>
    <t>가-1나주6</t>
    <phoneticPr fontId="3" type="noConversion"/>
  </si>
  <si>
    <t>AA222</t>
    <phoneticPr fontId="3" type="noConversion"/>
  </si>
  <si>
    <t>재진_물리치료,주사등을 시술받은 경우</t>
    <phoneticPr fontId="3" type="noConversion"/>
  </si>
  <si>
    <t>사-101주2</t>
    <phoneticPr fontId="3" type="noConversion"/>
  </si>
  <si>
    <t>MM015</t>
  </si>
  <si>
    <t>표층열치료(심층열동시)</t>
    <phoneticPr fontId="3" type="noConversion"/>
  </si>
  <si>
    <t>가-1나(1)</t>
    <phoneticPr fontId="3" type="noConversion"/>
  </si>
  <si>
    <t>AA254</t>
    <phoneticPr fontId="3" type="noConversion"/>
  </si>
  <si>
    <t>재진진찰료_의원</t>
    <phoneticPr fontId="3" type="noConversion"/>
  </si>
  <si>
    <t>사-101-1가</t>
    <phoneticPr fontId="3" type="noConversion"/>
  </si>
  <si>
    <t>MM011</t>
  </si>
  <si>
    <t xml:space="preserve">한냉치료_콜드팩 </t>
    <phoneticPr fontId="3" type="noConversion"/>
  </si>
  <si>
    <t>가-1나(2)</t>
    <phoneticPr fontId="3" type="noConversion"/>
  </si>
  <si>
    <t>AA255</t>
    <phoneticPr fontId="3" type="noConversion"/>
  </si>
  <si>
    <t>재진진찰료_병원</t>
    <phoneticPr fontId="3" type="noConversion"/>
  </si>
  <si>
    <t>사-101-1나</t>
    <phoneticPr fontId="3" type="noConversion"/>
  </si>
  <si>
    <t>MM012</t>
  </si>
  <si>
    <t>한냉치료_냉동치료</t>
    <phoneticPr fontId="3" type="noConversion"/>
  </si>
  <si>
    <t>가-1나(3)</t>
    <phoneticPr fontId="3" type="noConversion"/>
  </si>
  <si>
    <t>AA256</t>
    <phoneticPr fontId="3" type="noConversion"/>
  </si>
  <si>
    <t>재진진찰료_종합병원</t>
    <phoneticPr fontId="3" type="noConversion"/>
  </si>
  <si>
    <t>사-102</t>
  </si>
  <si>
    <t>MM020</t>
  </si>
  <si>
    <t>심층열치료</t>
    <phoneticPr fontId="3" type="noConversion"/>
  </si>
  <si>
    <t>가-1나(4)</t>
    <phoneticPr fontId="3" type="noConversion"/>
  </si>
  <si>
    <t>AA257</t>
    <phoneticPr fontId="3" type="noConversion"/>
  </si>
  <si>
    <t>재진진찰료_상급종합병원</t>
    <phoneticPr fontId="3" type="noConversion"/>
  </si>
  <si>
    <t>사-103</t>
  </si>
  <si>
    <t>MM030</t>
  </si>
  <si>
    <t>자외선치료</t>
    <phoneticPr fontId="3" type="noConversion"/>
  </si>
  <si>
    <t>사-104</t>
  </si>
  <si>
    <t>MM070</t>
  </si>
  <si>
    <t>경피적 전기신경자극치료</t>
    <phoneticPr fontId="3" type="noConversion"/>
  </si>
  <si>
    <t>사-104주</t>
    <phoneticPr fontId="3" type="noConversion"/>
  </si>
  <si>
    <t>MM080</t>
  </si>
  <si>
    <t>간섭파전류치료(ICT)</t>
    <phoneticPr fontId="2" type="noConversion"/>
  </si>
  <si>
    <t>사-105</t>
  </si>
  <si>
    <t>MM090</t>
  </si>
  <si>
    <t>마사지치료</t>
    <phoneticPr fontId="3" type="noConversion"/>
  </si>
  <si>
    <t>사-106</t>
  </si>
  <si>
    <t>MM101</t>
  </si>
  <si>
    <t>단순운동치료</t>
    <phoneticPr fontId="3" type="noConversion"/>
  </si>
  <si>
    <t>단순
재활치료</t>
    <phoneticPr fontId="3" type="noConversion"/>
  </si>
  <si>
    <t>사-110</t>
  </si>
  <si>
    <t>MM042</t>
  </si>
  <si>
    <t>파라핀욕</t>
    <phoneticPr fontId="3" type="noConversion"/>
  </si>
  <si>
    <t>사-111가</t>
    <phoneticPr fontId="3" type="noConversion"/>
  </si>
  <si>
    <t>MM041</t>
  </si>
  <si>
    <t>수치료_증기욕치료</t>
    <phoneticPr fontId="3" type="noConversion"/>
  </si>
  <si>
    <t>사-111나</t>
    <phoneticPr fontId="3" type="noConversion"/>
  </si>
  <si>
    <t>MM043</t>
  </si>
  <si>
    <t>수치료_정규욕조치료</t>
    <phoneticPr fontId="3" type="noConversion"/>
  </si>
  <si>
    <t>사-111다</t>
    <phoneticPr fontId="3" type="noConversion"/>
  </si>
  <si>
    <t>MM049</t>
  </si>
  <si>
    <t>수치료_대조욕치료</t>
    <phoneticPr fontId="3" type="noConversion"/>
  </si>
  <si>
    <t>사-111라(1)</t>
    <phoneticPr fontId="3" type="noConversion"/>
  </si>
  <si>
    <t>MM044</t>
  </si>
  <si>
    <t>수치료_회전욕치료_수, 족, 지</t>
    <phoneticPr fontId="3" type="noConversion"/>
  </si>
  <si>
    <t>사-111라(2)</t>
    <phoneticPr fontId="3" type="noConversion"/>
  </si>
  <si>
    <t>MM045</t>
  </si>
  <si>
    <t>수치료_회전욕치료_전신</t>
    <phoneticPr fontId="3" type="noConversion"/>
  </si>
  <si>
    <t>사-111마</t>
    <phoneticPr fontId="3" type="noConversion"/>
  </si>
  <si>
    <t>MM046</t>
  </si>
  <si>
    <t>수치료_하버드탱크 치료</t>
    <phoneticPr fontId="3" type="noConversion"/>
  </si>
  <si>
    <t>사-111-1</t>
    <phoneticPr fontId="3" type="noConversion"/>
  </si>
  <si>
    <t>MM170</t>
  </si>
  <si>
    <t xml:space="preserve">유속치료 </t>
    <phoneticPr fontId="3" type="noConversion"/>
  </si>
  <si>
    <t>사-112가</t>
    <phoneticPr fontId="3" type="noConversion"/>
  </si>
  <si>
    <t>MM051</t>
  </si>
  <si>
    <t>간헐적 견인치료_경추견인</t>
    <phoneticPr fontId="3" type="noConversion"/>
  </si>
  <si>
    <t>사-112나</t>
    <phoneticPr fontId="3" type="noConversion"/>
  </si>
  <si>
    <t>MM052</t>
  </si>
  <si>
    <t>간헐적 견인치료_골반견인</t>
    <phoneticPr fontId="3" type="noConversion"/>
  </si>
  <si>
    <t>사-113가</t>
    <phoneticPr fontId="3" type="noConversion"/>
  </si>
  <si>
    <t xml:space="preserve">MM060 </t>
  </si>
  <si>
    <t>전기자극치료_마비근 치료</t>
    <phoneticPr fontId="3" type="noConversion"/>
  </si>
  <si>
    <t>사-113나</t>
    <phoneticPr fontId="3" type="noConversion"/>
  </si>
  <si>
    <t>MM061</t>
    <phoneticPr fontId="3" type="noConversion"/>
  </si>
  <si>
    <t>전기자극치료_근력강화 치료</t>
    <phoneticPr fontId="3" type="noConversion"/>
  </si>
  <si>
    <t>사-115</t>
  </si>
  <si>
    <t>MM085</t>
  </si>
  <si>
    <t>재활저출력레이저치료</t>
    <phoneticPr fontId="3" type="noConversion"/>
  </si>
  <si>
    <t>사-116가</t>
    <phoneticPr fontId="3" type="noConversion"/>
  </si>
  <si>
    <t>MM102</t>
  </si>
  <si>
    <t>운동치료_복합운동치료</t>
    <phoneticPr fontId="3" type="noConversion"/>
  </si>
  <si>
    <t>사-116나</t>
    <phoneticPr fontId="3" type="noConversion"/>
  </si>
  <si>
    <t>MM103</t>
  </si>
  <si>
    <t>운동치료_등속성 운동치료</t>
    <phoneticPr fontId="3" type="noConversion"/>
  </si>
  <si>
    <t>사-117</t>
  </si>
  <si>
    <t>MM161</t>
  </si>
  <si>
    <t>운동점차단술</t>
    <phoneticPr fontId="3" type="noConversion"/>
  </si>
  <si>
    <t>사-119</t>
  </si>
  <si>
    <t>MM190</t>
  </si>
  <si>
    <t>압박치료</t>
    <phoneticPr fontId="3" type="noConversion"/>
  </si>
  <si>
    <t>사-120</t>
  </si>
  <si>
    <t>MM200</t>
  </si>
  <si>
    <t>복합림프물리치료</t>
    <phoneticPr fontId="3" type="noConversion"/>
  </si>
  <si>
    <t>서-121</t>
  </si>
  <si>
    <t>MX121</t>
  </si>
  <si>
    <t>이온삼투요법</t>
    <phoneticPr fontId="3" type="noConversion"/>
  </si>
  <si>
    <t>일반의</t>
  </si>
  <si>
    <t>마취통증의학과</t>
  </si>
  <si>
    <t>내과</t>
  </si>
  <si>
    <t>외과</t>
  </si>
  <si>
    <t>정형외과</t>
  </si>
  <si>
    <t>가정의학과</t>
  </si>
  <si>
    <t>신경외과</t>
  </si>
  <si>
    <t>신경과</t>
  </si>
  <si>
    <t>재활의학과</t>
  </si>
  <si>
    <t>제주시</t>
  </si>
  <si>
    <t>서귀포시</t>
  </si>
  <si>
    <t>병원</t>
  </si>
  <si>
    <t>의원</t>
  </si>
  <si>
    <t>종합병원</t>
  </si>
  <si>
    <t>기타/해당없음 또는 전체</t>
  </si>
  <si>
    <t>비뇨의학과</t>
  </si>
  <si>
    <t>성형외과</t>
  </si>
  <si>
    <t>소아청소년과</t>
  </si>
  <si>
    <t>심장혈관흉부외과</t>
  </si>
  <si>
    <t>안과</t>
  </si>
  <si>
    <t>이비인후과</t>
  </si>
  <si>
    <t>정신건강의학과</t>
  </si>
  <si>
    <t>진단방사선과,영상의학과</t>
  </si>
  <si>
    <t>피부과</t>
  </si>
  <si>
    <t>강원</t>
  </si>
  <si>
    <t>경기</t>
  </si>
  <si>
    <t>경남</t>
  </si>
  <si>
    <t>경북</t>
  </si>
  <si>
    <t>광주</t>
  </si>
  <si>
    <t>대구</t>
  </si>
  <si>
    <t>대전</t>
  </si>
  <si>
    <t>부산</t>
  </si>
  <si>
    <t>서울</t>
  </si>
  <si>
    <t>세종</t>
  </si>
  <si>
    <t>울산</t>
  </si>
  <si>
    <t>인천</t>
  </si>
  <si>
    <t>전남</t>
  </si>
  <si>
    <t>전북</t>
  </si>
  <si>
    <t>제주</t>
  </si>
  <si>
    <t>충남</t>
  </si>
  <si>
    <t>충북</t>
  </si>
  <si>
    <t>(A 대비)</t>
    <phoneticPr fontId="2" type="noConversion"/>
  </si>
  <si>
    <t>(B 대비)</t>
    <phoneticPr fontId="2" type="noConversion"/>
  </si>
  <si>
    <t>주의기관(D)</t>
    <phoneticPr fontId="2" type="noConversion"/>
  </si>
  <si>
    <t>무반응</t>
    <phoneticPr fontId="2" type="noConversion"/>
  </si>
  <si>
    <t>종별</t>
    <phoneticPr fontId="2" type="noConversion"/>
  </si>
  <si>
    <t>합 계</t>
    <phoneticPr fontId="2" type="noConversion"/>
  </si>
  <si>
    <t>대상기관(B)</t>
    <phoneticPr fontId="2" type="noConversion"/>
  </si>
  <si>
    <t>(단위: 개소, %)</t>
    <phoneticPr fontId="2" type="noConversion"/>
  </si>
  <si>
    <t>A: 지난 1년간 ('23.7월~'24.6월) 타 진료내역 없이 기본단순 물리치료만 실시 후 AA222 산정비율 0% 기관</t>
    <phoneticPr fontId="2" type="noConversion"/>
  </si>
  <si>
    <t>C: 대상기관 중 분석기간 동안 AA222 청구가 확인된 기관</t>
    <phoneticPr fontId="2" type="noConversion"/>
  </si>
  <si>
    <t>표시과목별</t>
    <phoneticPr fontId="2" type="noConversion"/>
  </si>
  <si>
    <t>-</t>
    <phoneticPr fontId="2" type="noConversion"/>
  </si>
  <si>
    <t>합 계</t>
    <phoneticPr fontId="2" type="noConversion"/>
  </si>
  <si>
    <t>(A 대비)</t>
    <phoneticPr fontId="2" type="noConversion"/>
  </si>
  <si>
    <t>(D 대비)</t>
    <phoneticPr fontId="2" type="noConversion"/>
  </si>
  <si>
    <t>무반응</t>
    <phoneticPr fontId="2" type="noConversion"/>
  </si>
  <si>
    <t xml:space="preserve"> ◈ 인천광역시</t>
    <phoneticPr fontId="3" type="noConversion"/>
  </si>
  <si>
    <t xml:space="preserve"> ◈ 인천광역시</t>
    <phoneticPr fontId="3" type="noConversion"/>
  </si>
  <si>
    <t>합 계</t>
    <phoneticPr fontId="2" type="noConversion"/>
  </si>
  <si>
    <t>인천강화군</t>
  </si>
  <si>
    <t>인천계양구</t>
  </si>
  <si>
    <t>인천남동구</t>
  </si>
  <si>
    <t>인천동구</t>
  </si>
  <si>
    <t>인천미추홀구</t>
  </si>
  <si>
    <t>인천부평구</t>
  </si>
  <si>
    <t>인천서구</t>
  </si>
  <si>
    <t>인천연수구</t>
  </si>
  <si>
    <t>인천중구</t>
  </si>
  <si>
    <t>합 계</t>
    <phoneticPr fontId="2" type="noConversion"/>
  </si>
  <si>
    <t>시군구별</t>
    <phoneticPr fontId="2" type="noConversion"/>
  </si>
  <si>
    <t xml:space="preserve"> ◈ 광주광역시</t>
    <phoneticPr fontId="3" type="noConversion"/>
  </si>
  <si>
    <t>광주광산구</t>
  </si>
  <si>
    <t>광주남구</t>
  </si>
  <si>
    <t>광주동구</t>
  </si>
  <si>
    <t>광주북구</t>
  </si>
  <si>
    <t>광주서구</t>
  </si>
  <si>
    <t>합 계</t>
    <phoneticPr fontId="2" type="noConversion"/>
  </si>
  <si>
    <t>시군구별</t>
    <phoneticPr fontId="2" type="noConversion"/>
  </si>
  <si>
    <t xml:space="preserve"> ◈ 충청북도</t>
    <phoneticPr fontId="3" type="noConversion"/>
  </si>
  <si>
    <t>괴산군</t>
  </si>
  <si>
    <t>단양군</t>
  </si>
  <si>
    <t>보은군</t>
  </si>
  <si>
    <t>영동군</t>
  </si>
  <si>
    <t>옥천군</t>
  </si>
  <si>
    <t>음성군</t>
  </si>
  <si>
    <t>제천시</t>
  </si>
  <si>
    <t>증평군</t>
  </si>
  <si>
    <t>진천군</t>
  </si>
  <si>
    <t>청주상당구</t>
  </si>
  <si>
    <t>청주서원구</t>
  </si>
  <si>
    <t>청주청원구</t>
  </si>
  <si>
    <t>청주흥덕구</t>
  </si>
  <si>
    <t>충주시</t>
  </si>
  <si>
    <t>합 계</t>
    <phoneticPr fontId="2" type="noConversion"/>
  </si>
  <si>
    <t>합 계</t>
    <phoneticPr fontId="2" type="noConversion"/>
  </si>
  <si>
    <t xml:space="preserve"> ◈ 전라남도</t>
    <phoneticPr fontId="3" type="noConversion"/>
  </si>
  <si>
    <t>강진군</t>
  </si>
  <si>
    <t>고흥군</t>
  </si>
  <si>
    <t>곡성군</t>
  </si>
  <si>
    <t>광양시</t>
  </si>
  <si>
    <t>구례군</t>
  </si>
  <si>
    <t>나주시</t>
  </si>
  <si>
    <t>담양군</t>
  </si>
  <si>
    <t>목포시</t>
  </si>
  <si>
    <t>무안군</t>
  </si>
  <si>
    <t>보성군</t>
  </si>
  <si>
    <t>순천시</t>
  </si>
  <si>
    <t>신안군</t>
  </si>
  <si>
    <t>여수시</t>
  </si>
  <si>
    <t>영광군</t>
  </si>
  <si>
    <t>영암군</t>
  </si>
  <si>
    <t>완도군</t>
  </si>
  <si>
    <t>장성군</t>
  </si>
  <si>
    <t>장흥군</t>
  </si>
  <si>
    <t>진도군</t>
  </si>
  <si>
    <t>함평군</t>
  </si>
  <si>
    <t>해남군</t>
  </si>
  <si>
    <t>화순군</t>
  </si>
  <si>
    <t>합 계</t>
    <phoneticPr fontId="2" type="noConversion"/>
  </si>
  <si>
    <t>A: 지난 1년간 ('23.7월~'24.6월) 타 진료내역 없이 기본단순 물리치료만 실시 후 AA222 산정비율 0% 기관</t>
    <phoneticPr fontId="2" type="noConversion"/>
  </si>
  <si>
    <t xml:space="preserve"> ◈ 경상북도</t>
    <phoneticPr fontId="3" type="noConversion"/>
  </si>
  <si>
    <t>경산시</t>
  </si>
  <si>
    <t>경주시</t>
  </si>
  <si>
    <t>고령군</t>
  </si>
  <si>
    <t>구미시</t>
  </si>
  <si>
    <t>김천시</t>
  </si>
  <si>
    <t>문경시</t>
  </si>
  <si>
    <t>봉화군</t>
  </si>
  <si>
    <t>상주시</t>
  </si>
  <si>
    <t>성주군</t>
  </si>
  <si>
    <t>안동시</t>
  </si>
  <si>
    <t>영덕군</t>
  </si>
  <si>
    <t>영주시</t>
  </si>
  <si>
    <t>영천시</t>
  </si>
  <si>
    <t>예천군</t>
  </si>
  <si>
    <t>울진군</t>
  </si>
  <si>
    <t>의성군</t>
  </si>
  <si>
    <t>청도군</t>
  </si>
  <si>
    <t>칠곡군</t>
  </si>
  <si>
    <t>포항남구</t>
  </si>
  <si>
    <t>포항북구</t>
  </si>
  <si>
    <t>청송군</t>
  </si>
  <si>
    <t>합 계</t>
    <phoneticPr fontId="2" type="noConversion"/>
  </si>
  <si>
    <t xml:space="preserve"> ◈ 경상남도</t>
    <phoneticPr fontId="3" type="noConversion"/>
  </si>
  <si>
    <t>거제시</t>
  </si>
  <si>
    <t>거창군</t>
  </si>
  <si>
    <t>고성군</t>
  </si>
  <si>
    <t>김해시</t>
  </si>
  <si>
    <t>남해군</t>
  </si>
  <si>
    <t>밀양시</t>
  </si>
  <si>
    <t>사천시</t>
  </si>
  <si>
    <t>산청군</t>
  </si>
  <si>
    <t>양산시</t>
  </si>
  <si>
    <t>의령군</t>
  </si>
  <si>
    <t>진주시</t>
  </si>
  <si>
    <t>창녕군</t>
  </si>
  <si>
    <t>창원마산합포구</t>
  </si>
  <si>
    <t>창원마산회원구</t>
  </si>
  <si>
    <t>창원성산구</t>
  </si>
  <si>
    <t>창원의창구</t>
  </si>
  <si>
    <t>창원진해구</t>
  </si>
  <si>
    <t>통영시</t>
  </si>
  <si>
    <t>하동군</t>
  </si>
  <si>
    <t>함안군</t>
  </si>
  <si>
    <t>함양군</t>
  </si>
  <si>
    <t>합천군</t>
  </si>
  <si>
    <t>합 계</t>
    <phoneticPr fontId="2" type="noConversion"/>
  </si>
  <si>
    <t>합 계</t>
    <phoneticPr fontId="2" type="noConversion"/>
  </si>
  <si>
    <t xml:space="preserve"> ◈ 제주특별자치도</t>
    <phoneticPr fontId="3" type="noConversion"/>
  </si>
  <si>
    <t>합 계</t>
    <phoneticPr fontId="2" type="noConversion"/>
  </si>
  <si>
    <t xml:space="preserve"> ◈ 충청남도</t>
    <phoneticPr fontId="3" type="noConversion"/>
  </si>
  <si>
    <t>계룡시</t>
  </si>
  <si>
    <t>공주시</t>
  </si>
  <si>
    <t>금산군</t>
  </si>
  <si>
    <t>논산시</t>
  </si>
  <si>
    <t>당진시</t>
  </si>
  <si>
    <t>보령시</t>
  </si>
  <si>
    <t>부여군</t>
  </si>
  <si>
    <t>서산시</t>
  </si>
  <si>
    <t>서천군</t>
  </si>
  <si>
    <t>아산시</t>
  </si>
  <si>
    <t>예산군</t>
  </si>
  <si>
    <t>천안동남구</t>
  </si>
  <si>
    <t>천안서북구</t>
  </si>
  <si>
    <t>청양군</t>
  </si>
  <si>
    <t>태안군</t>
  </si>
  <si>
    <t>홍성군</t>
  </si>
  <si>
    <t xml:space="preserve"> ◈ 울산광역시</t>
    <phoneticPr fontId="3" type="noConversion"/>
  </si>
  <si>
    <t>울산남구</t>
  </si>
  <si>
    <t>울산동구</t>
  </si>
  <si>
    <t>울산북구</t>
  </si>
  <si>
    <t>울산울주군</t>
  </si>
  <si>
    <t>울산중구</t>
  </si>
  <si>
    <t>합 계</t>
    <phoneticPr fontId="2" type="noConversion"/>
  </si>
  <si>
    <t xml:space="preserve"> ◈ 강원도</t>
    <phoneticPr fontId="3" type="noConversion"/>
  </si>
  <si>
    <t>강릉시</t>
  </si>
  <si>
    <t>동해시</t>
  </si>
  <si>
    <t>삼척시</t>
  </si>
  <si>
    <t>속초시</t>
  </si>
  <si>
    <t>양구군</t>
  </si>
  <si>
    <t>양양군</t>
  </si>
  <si>
    <t>영월군</t>
  </si>
  <si>
    <t>원주시</t>
  </si>
  <si>
    <t>인제군</t>
  </si>
  <si>
    <t>정선군</t>
  </si>
  <si>
    <t>철원군</t>
  </si>
  <si>
    <t>춘천시</t>
  </si>
  <si>
    <t>태백시</t>
  </si>
  <si>
    <t>평창군</t>
  </si>
  <si>
    <t>홍천군</t>
  </si>
  <si>
    <t>화천군</t>
  </si>
  <si>
    <t>횡성군</t>
  </si>
  <si>
    <t>합 계</t>
    <phoneticPr fontId="2" type="noConversion"/>
  </si>
  <si>
    <t xml:space="preserve"> ◈ 서울특별시</t>
    <phoneticPr fontId="3" type="noConversion"/>
  </si>
  <si>
    <t>강남구</t>
  </si>
  <si>
    <t>강동구</t>
  </si>
  <si>
    <t>강북구</t>
  </si>
  <si>
    <t>강서구</t>
  </si>
  <si>
    <t>관악구</t>
  </si>
  <si>
    <t>광진구</t>
  </si>
  <si>
    <t>구로구</t>
  </si>
  <si>
    <t>금천구</t>
  </si>
  <si>
    <t>노원구</t>
  </si>
  <si>
    <t>도봉구</t>
  </si>
  <si>
    <t>동대문구</t>
  </si>
  <si>
    <t>동작구</t>
  </si>
  <si>
    <t>마포구</t>
  </si>
  <si>
    <t>서대문구</t>
  </si>
  <si>
    <t>서초구</t>
  </si>
  <si>
    <t>성동구</t>
  </si>
  <si>
    <t>성북구</t>
  </si>
  <si>
    <t>송파구</t>
  </si>
  <si>
    <t>양천구</t>
  </si>
  <si>
    <t>영등포구</t>
  </si>
  <si>
    <t>용산구</t>
  </si>
  <si>
    <t>은평구</t>
  </si>
  <si>
    <t>종로구</t>
  </si>
  <si>
    <t>중구</t>
  </si>
  <si>
    <t>중랑구</t>
  </si>
  <si>
    <t>합 계</t>
    <phoneticPr fontId="2" type="noConversion"/>
  </si>
  <si>
    <t>합 계</t>
    <phoneticPr fontId="2" type="noConversion"/>
  </si>
  <si>
    <t>합 계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</si>
  <si>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</si>
  <si>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</si>
  <si>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</si>
  <si>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</si>
  <si>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</si>
  <si>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</si>
  <si>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</si>
  <si>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</si>
  <si>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</si>
  <si>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</si>
  <si>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 xml:space="preserve">       *요양기관 개폐업 등에 따른 소재지 및 표시과목 변경 있음</t>
    <phoneticPr fontId="3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</si>
  <si>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</si>
  <si>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</si>
  <si>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</si>
  <si>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</si>
  <si>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</si>
  <si>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시도별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</si>
  <si>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</si>
  <si>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</si>
  <si>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</si>
  <si>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</si>
  <si>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r>
      <t xml:space="preserve">       *</t>
    </r>
    <r>
      <rPr>
        <sz val="10"/>
        <color rgb="FF00B0F0"/>
        <rFont val="맑은 고딕"/>
        <family val="3"/>
        <charset val="129"/>
        <scheme val="minor"/>
      </rPr>
      <t xml:space="preserve"> </t>
    </r>
    <r>
      <rPr>
        <b/>
        <sz val="10"/>
        <color rgb="FF0070C0"/>
        <rFont val="맑은 고딕"/>
        <family val="3"/>
        <charset val="129"/>
        <scheme val="minor"/>
      </rPr>
      <t>2025년 1월</t>
    </r>
    <r>
      <rPr>
        <sz val="10"/>
        <rFont val="맑은 고딕"/>
        <family val="3"/>
        <charset val="129"/>
        <scheme val="minor"/>
      </rPr>
      <t xml:space="preserve"> 접수</t>
    </r>
    <phoneticPr fontId="3" type="noConversion"/>
  </si>
  <si>
    <t xml:space="preserve"> * 예) A수진자가 '24년 5월~'24년 7월까지(3개월간) 매월 12회 이상 기본단순 물리치료만을 실시한 후 재진진찰료를 산정한 경우,  
        연간 장기내원건의 1년간 발생 개월 합(3)</t>
    <phoneticPr fontId="3" type="noConversion"/>
  </si>
  <si>
    <t xml:space="preserve"> ◈ 부산광역시</t>
    <phoneticPr fontId="3" type="noConversion"/>
  </si>
  <si>
    <t>부산강서구</t>
  </si>
  <si>
    <t>부산금정구</t>
  </si>
  <si>
    <t>부산기장군</t>
  </si>
  <si>
    <t>부산남구</t>
  </si>
  <si>
    <t>부산동구</t>
  </si>
  <si>
    <t>부산동래구</t>
  </si>
  <si>
    <t>부산북구</t>
  </si>
  <si>
    <t>부산사상구</t>
  </si>
  <si>
    <t>부산사하구</t>
  </si>
  <si>
    <t>부산서구</t>
  </si>
  <si>
    <t>부산수영구</t>
  </si>
  <si>
    <t>부산연제구</t>
  </si>
  <si>
    <t>부산영도구</t>
  </si>
  <si>
    <t>부산중구</t>
  </si>
  <si>
    <t>부산진구</t>
  </si>
  <si>
    <t>부산해운대구</t>
  </si>
  <si>
    <t>합 계</t>
    <phoneticPr fontId="2" type="noConversion"/>
  </si>
  <si>
    <t>-</t>
    <phoneticPr fontId="2" type="noConversion"/>
  </si>
  <si>
    <t>합 계</t>
    <phoneticPr fontId="2" type="noConversion"/>
  </si>
  <si>
    <t>1. 전체 종별 (~'24년 12월)</t>
    <phoneticPr fontId="3" type="noConversion"/>
  </si>
  <si>
    <t>2. 전체 표시과목별 (~'24년 12월)</t>
    <phoneticPr fontId="3" type="noConversion"/>
  </si>
  <si>
    <t>3. 전체 시도별 (~'24년 12월)</t>
    <phoneticPr fontId="3" type="noConversion"/>
  </si>
  <si>
    <t>-</t>
    <phoneticPr fontId="2" type="noConversion"/>
  </si>
  <si>
    <t>4-2. 부산광역시 - 종별, 표시과목별, 시군구별 (~'24년 12월)</t>
    <phoneticPr fontId="3" type="noConversion"/>
  </si>
  <si>
    <t>4-1. 서울특별시 - 종별, 표시과목별, 시군구별 (~'24년 12월)</t>
    <phoneticPr fontId="3" type="noConversion"/>
  </si>
  <si>
    <t>4-3. 인천광역시 - 종별, 표시과목별, 시군구별 (~'24년 12월)</t>
    <phoneticPr fontId="3" type="noConversion"/>
  </si>
  <si>
    <t>4-5. 광주광역시 - 종별, 표시과목별, 시군구별 (~'24년 12월)</t>
    <phoneticPr fontId="3" type="noConversion"/>
  </si>
  <si>
    <t>4-7. 울산광역시 - 종별, 표시과목별, 시군구별 (~'24년 12월)</t>
    <phoneticPr fontId="3" type="noConversion"/>
  </si>
  <si>
    <t>4-9. 강원도 - 종별, 표시과목별, 시군구별 (~'24년 12월)</t>
    <phoneticPr fontId="3" type="noConversion"/>
  </si>
  <si>
    <t>4-10. 충청북도 - 종별, 표시과목별, 시군구별 (~'24년 12월)</t>
    <phoneticPr fontId="3" type="noConversion"/>
  </si>
  <si>
    <t>4-11. 충청남도 - 종별, 표시과목별, 시군구별 (~'24년 12월)</t>
    <phoneticPr fontId="3" type="noConversion"/>
  </si>
  <si>
    <t>4-13. 전라남도 - 종별, 표시과목별, 시군구별 (~'24년 12월)</t>
    <phoneticPr fontId="3" type="noConversion"/>
  </si>
  <si>
    <t>4-14. 경상북도 - 종별, 표시과목별, 시군구별 (~'24년 12월)</t>
    <phoneticPr fontId="3" type="noConversion"/>
  </si>
  <si>
    <t>4-15. 경상남도 - 종별, 표시과목별, 시군구별 (~'24년 12월)</t>
    <phoneticPr fontId="3" type="noConversion"/>
  </si>
  <si>
    <t>4-16. 제주특별자치도 - 종별, 표시과목별, 시군구별 (~'24년 12월)</t>
    <phoneticPr fontId="3" type="noConversion"/>
  </si>
  <si>
    <t>(단위: 개소, %)</t>
    <phoneticPr fontId="2" type="noConversion"/>
  </si>
  <si>
    <t>합 계</t>
    <phoneticPr fontId="2" type="noConversion"/>
  </si>
  <si>
    <t>의원</t>
    <phoneticPr fontId="3" type="noConversion"/>
  </si>
  <si>
    <t>대구달서구</t>
  </si>
  <si>
    <t>병원</t>
    <phoneticPr fontId="3" type="noConversion"/>
  </si>
  <si>
    <t>대구북구</t>
  </si>
  <si>
    <t>대구수성구</t>
  </si>
  <si>
    <t>대구동구</t>
  </si>
  <si>
    <t>-</t>
    <phoneticPr fontId="3" type="noConversion"/>
  </si>
  <si>
    <t>대구달성군</t>
  </si>
  <si>
    <t>대구서구</t>
  </si>
  <si>
    <t>대구남구</t>
  </si>
  <si>
    <t>대구중구</t>
  </si>
  <si>
    <t>대구군위군</t>
  </si>
  <si>
    <t>(단위: 개소, %)</t>
    <phoneticPr fontId="2" type="noConversion"/>
  </si>
  <si>
    <t>합 계</t>
    <phoneticPr fontId="2" type="noConversion"/>
  </si>
  <si>
    <t>의원</t>
    <phoneticPr fontId="3" type="noConversion"/>
  </si>
  <si>
    <t>대전유성구</t>
  </si>
  <si>
    <t>병원</t>
    <phoneticPr fontId="3" type="noConversion"/>
  </si>
  <si>
    <t>-</t>
    <phoneticPr fontId="2" type="noConversion"/>
  </si>
  <si>
    <t>대전대덕구</t>
  </si>
  <si>
    <t>대전서구</t>
  </si>
  <si>
    <t>대전동구</t>
  </si>
  <si>
    <t>대전중구</t>
  </si>
  <si>
    <t>기타/해당없음 또는 전체</t>
    <phoneticPr fontId="2" type="noConversion"/>
  </si>
  <si>
    <t>남양주시</t>
  </si>
  <si>
    <t>평택시</t>
  </si>
  <si>
    <t>화성시</t>
  </si>
  <si>
    <t>성남분당구</t>
  </si>
  <si>
    <t>시흥시</t>
  </si>
  <si>
    <t>성남중원구</t>
  </si>
  <si>
    <t>광명시</t>
  </si>
  <si>
    <t>안양동안구</t>
  </si>
  <si>
    <t>고양덕양구</t>
  </si>
  <si>
    <t>김포시</t>
  </si>
  <si>
    <t>부천원미구</t>
  </si>
  <si>
    <t>파주시</t>
  </si>
  <si>
    <t>의정부시</t>
  </si>
  <si>
    <t>수원장안구</t>
  </si>
  <si>
    <t>하남시</t>
  </si>
  <si>
    <t>수원팔달구</t>
  </si>
  <si>
    <t>광주시</t>
  </si>
  <si>
    <t>수원권선구</t>
  </si>
  <si>
    <t>용인기흥구</t>
  </si>
  <si>
    <t>안산단원구</t>
  </si>
  <si>
    <t>고양일산동구</t>
  </si>
  <si>
    <t>고양일산서구</t>
  </si>
  <si>
    <t>용인처인구</t>
  </si>
  <si>
    <t>성남수정구</t>
  </si>
  <si>
    <t>안산상록구</t>
  </si>
  <si>
    <t>부천소사구</t>
  </si>
  <si>
    <t>안양만안구</t>
  </si>
  <si>
    <t>구리시</t>
  </si>
  <si>
    <t>이천시</t>
  </si>
  <si>
    <t>오산시</t>
  </si>
  <si>
    <t>부천오정구</t>
  </si>
  <si>
    <t>안성시</t>
  </si>
  <si>
    <t>수원영통구</t>
  </si>
  <si>
    <t>용인수지구</t>
  </si>
  <si>
    <t>포천시</t>
  </si>
  <si>
    <t>군포시</t>
  </si>
  <si>
    <t>양주시</t>
  </si>
  <si>
    <t>양평군</t>
  </si>
  <si>
    <t>가평군</t>
  </si>
  <si>
    <t>의왕시</t>
  </si>
  <si>
    <t>과천시</t>
  </si>
  <si>
    <t>여주시</t>
  </si>
  <si>
    <t>동두천시</t>
  </si>
  <si>
    <t>연천군</t>
  </si>
  <si>
    <t>(단위: 개소, %)</t>
    <phoneticPr fontId="2" type="noConversion"/>
  </si>
  <si>
    <t>고창군</t>
  </si>
  <si>
    <t>-</t>
    <phoneticPr fontId="2" type="noConversion"/>
  </si>
  <si>
    <t>병원</t>
    <phoneticPr fontId="3" type="noConversion"/>
  </si>
  <si>
    <t>-</t>
    <phoneticPr fontId="2" type="noConversion"/>
  </si>
  <si>
    <t>무주군</t>
  </si>
  <si>
    <t>-</t>
    <phoneticPr fontId="2" type="noConversion"/>
  </si>
  <si>
    <t>부안군</t>
  </si>
  <si>
    <t>순창군</t>
  </si>
  <si>
    <t>완주군</t>
  </si>
  <si>
    <t>임실군</t>
  </si>
  <si>
    <t>장수군</t>
  </si>
  <si>
    <t>진안군</t>
  </si>
  <si>
    <t>군산시</t>
  </si>
  <si>
    <t>남원시</t>
  </si>
  <si>
    <t>익산시</t>
  </si>
  <si>
    <t>기타/해당없음 또는 전체</t>
    <phoneticPr fontId="2" type="noConversion"/>
  </si>
  <si>
    <t>전주완산구</t>
  </si>
  <si>
    <t>전주덕진구</t>
  </si>
  <si>
    <t>정읍시</t>
  </si>
  <si>
    <t>김제시</t>
  </si>
  <si>
    <t>(단위: 개소, %)</t>
    <phoneticPr fontId="2" type="noConversion"/>
  </si>
  <si>
    <t>(단위: 개소, %)</t>
    <phoneticPr fontId="2" type="noConversion"/>
  </si>
  <si>
    <t>합 계</t>
    <phoneticPr fontId="2" type="noConversion"/>
  </si>
  <si>
    <t>세종시</t>
  </si>
  <si>
    <t>-</t>
    <phoneticPr fontId="2" type="noConversion"/>
  </si>
  <si>
    <t>합 계</t>
    <phoneticPr fontId="2" type="noConversion"/>
  </si>
  <si>
    <t xml:space="preserve"> ◈ 전라북도</t>
    <phoneticPr fontId="3" type="noConversion"/>
  </si>
  <si>
    <t>4-17. 세종특별자치시 - 종별, 표시과목별, 시군구별 (~'24년 12월)</t>
    <phoneticPr fontId="3" type="noConversion"/>
  </si>
  <si>
    <t xml:space="preserve"> ◈ 세종특별자치시</t>
    <phoneticPr fontId="3" type="noConversion"/>
  </si>
  <si>
    <t>합 계</t>
    <phoneticPr fontId="2" type="noConversion"/>
  </si>
  <si>
    <t>4-4. 대구광역시 - 종별, 표시과목별, 시군구별 (~'24년 12월)</t>
    <phoneticPr fontId="3" type="noConversion"/>
  </si>
  <si>
    <t xml:space="preserve"> ◈ 대구광역시</t>
    <phoneticPr fontId="3" type="noConversion"/>
  </si>
  <si>
    <t>4-6. 대전광역시 - 종별, 표시과목별, 시군구별 (~'24년 12월)</t>
    <phoneticPr fontId="3" type="noConversion"/>
  </si>
  <si>
    <t xml:space="preserve"> ◈ 대전광역시</t>
    <phoneticPr fontId="3" type="noConversion"/>
  </si>
  <si>
    <t>합 계</t>
    <phoneticPr fontId="2" type="noConversion"/>
  </si>
  <si>
    <t>-</t>
    <phoneticPr fontId="2" type="noConversion"/>
  </si>
  <si>
    <t>4-8. 경기도 - 종별, 표시과목별, 시군구별 (~'24년 12월)</t>
    <phoneticPr fontId="3" type="noConversion"/>
  </si>
  <si>
    <t>합 계</t>
    <phoneticPr fontId="2" type="noConversion"/>
  </si>
  <si>
    <t>-</t>
    <phoneticPr fontId="2" type="noConversion"/>
  </si>
  <si>
    <t>-</t>
    <phoneticPr fontId="2" type="noConversion"/>
  </si>
  <si>
    <t xml:space="preserve"> ◈ 경기도</t>
    <phoneticPr fontId="3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</si>
  <si>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</si>
  <si>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</si>
  <si>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</si>
  <si>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</si>
  <si>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4-12. 전라북도 - 종별, 표시과목별, 시군구별 (~'24년 12월)</t>
    <phoneticPr fontId="3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</si>
  <si>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(사전예방활동 대상기관)</t>
    </r>
    <r>
      <rPr>
        <sz val="11"/>
        <rFont val="맑은 고딕"/>
        <family val="3"/>
        <charset val="129"/>
        <scheme val="minor"/>
      </rPr>
      <t>: 지난 1년간('23년 7월 ~ '24년 6월) 타 진료내역 없이 '기본단순 물리치료'만 실시 후 AA222 산정비율 0% 기관</t>
    </r>
    <phoneticPr fontId="3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</si>
  <si>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(분석대상기관)</t>
    </r>
    <r>
      <rPr>
        <sz val="11"/>
        <rFont val="맑은 고딕"/>
        <family val="3"/>
        <charset val="129"/>
        <scheme val="minor"/>
      </rPr>
      <t>: 사업대상기관 중</t>
    </r>
    <r>
      <rPr>
        <sz val="11"/>
        <color rgb="FF00B0F0"/>
        <rFont val="맑은 고딕"/>
        <family val="3"/>
        <charset val="129"/>
        <scheme val="minor"/>
      </rPr>
      <t xml:space="preserve"> </t>
    </r>
    <r>
      <rPr>
        <b/>
        <sz val="11"/>
        <color rgb="FF0070C0"/>
        <rFont val="맑은 고딕"/>
        <family val="3"/>
        <charset val="129"/>
        <scheme val="minor"/>
      </rPr>
      <t>분석기간('24년 7월 ~ '24년 12월)</t>
    </r>
    <r>
      <rPr>
        <sz val="11"/>
        <color rgb="FF0070C0"/>
        <rFont val="맑은 고딕"/>
        <family val="3"/>
        <charset val="129"/>
        <scheme val="minor"/>
      </rPr>
      <t xml:space="preserve"> </t>
    </r>
    <r>
      <rPr>
        <sz val="11"/>
        <rFont val="맑은 고딕"/>
        <family val="3"/>
        <charset val="129"/>
        <scheme val="minor"/>
      </rPr>
      <t>동안 "기본단순 물리치료" 청구명세서 접수기관</t>
    </r>
    <phoneticPr fontId="3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</si>
  <si>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(분석대상기관)</t>
    </r>
    <r>
      <rPr>
        <sz val="11"/>
        <rFont val="맑은 고딕"/>
        <family val="3"/>
        <charset val="129"/>
        <scheme val="minor"/>
      </rPr>
      <t xml:space="preserve"> 진료일 기준</t>
    </r>
    <r>
      <rPr>
        <sz val="11"/>
        <color rgb="FF0070C0"/>
        <rFont val="맑은 고딕"/>
        <family val="3"/>
        <charset val="129"/>
        <scheme val="minor"/>
      </rPr>
      <t xml:space="preserve"> '</t>
    </r>
    <r>
      <rPr>
        <b/>
        <sz val="11"/>
        <color rgb="FF0070C0"/>
        <rFont val="맑은 고딕"/>
        <family val="3"/>
        <charset val="129"/>
        <scheme val="minor"/>
      </rPr>
      <t>24년 7월 ~ '24년 12월</t>
    </r>
    <r>
      <rPr>
        <sz val="11"/>
        <rFont val="맑은 고딕"/>
        <family val="3"/>
        <charset val="129"/>
        <scheme val="minor"/>
      </rPr>
      <t>까지의 건강보험 및 의료급여, 외래 접수분 대상으로 해당항목 분석</t>
    </r>
    <phoneticPr fontId="3" type="noConversion"/>
  </si>
  <si>
    <r>
      <t xml:space="preserve">  O </t>
    </r>
    <r>
      <rPr>
        <b/>
        <sz val="11"/>
        <rFont val="맑은 고딕"/>
        <family val="3"/>
        <charset val="129"/>
        <scheme val="minor"/>
      </rPr>
      <t>(청구기관)</t>
    </r>
    <r>
      <rPr>
        <sz val="11"/>
        <rFont val="맑은 고딕"/>
        <family val="3"/>
        <charset val="129"/>
        <scheme val="minor"/>
      </rPr>
      <t>: 대상기관 중 분석기간 동안 AA222 청구가 확인된 기관</t>
    </r>
    <phoneticPr fontId="3" type="noConversion"/>
  </si>
  <si>
    <t>사전예방활동 
대상기관(A)</t>
    <phoneticPr fontId="2" type="noConversion"/>
  </si>
  <si>
    <t>청구기관(C )</t>
    <phoneticPr fontId="2" type="noConversion"/>
  </si>
  <si>
    <t>사전예방활동
대상기관(A)</t>
    <phoneticPr fontId="2" type="noConversion"/>
  </si>
  <si>
    <t>청구기관(C )</t>
    <phoneticPr fontId="2" type="noConversion"/>
  </si>
  <si>
    <t>【 전체 종별 AA222 청구기관 현황 】</t>
    <phoneticPr fontId="3" type="noConversion"/>
  </si>
  <si>
    <t>【 표시과목별 AA222 청구기관 현황 】</t>
    <phoneticPr fontId="3" type="noConversion"/>
  </si>
  <si>
    <t>【 시도별 AA222 청구기관 현황】</t>
    <phoneticPr fontId="3" type="noConversion"/>
  </si>
  <si>
    <t>【 종별 AA222 청구기관 현황 】</t>
    <phoneticPr fontId="3" type="noConversion"/>
  </si>
  <si>
    <t>【 표시과목별 AA222 청구기관 현황 】</t>
    <phoneticPr fontId="3" type="noConversion"/>
  </si>
  <si>
    <t>【 시군구별 AA222 청구기관 현황 】</t>
    <phoneticPr fontId="3" type="noConversion"/>
  </si>
  <si>
    <r>
      <t xml:space="preserve">  O </t>
    </r>
    <r>
      <rPr>
        <b/>
        <sz val="11"/>
        <rFont val="맑은 고딕"/>
        <family val="3"/>
        <charset val="129"/>
        <scheme val="major"/>
      </rPr>
      <t>(주의기관</t>
    </r>
    <r>
      <rPr>
        <sz val="11"/>
        <rFont val="맑은 고딕"/>
        <family val="3"/>
        <charset val="129"/>
        <scheme val="major"/>
      </rPr>
      <t>) 장기내원*건의 1년간 발생개월 수 총합이 평균이상 기관</t>
    </r>
    <phoneticPr fontId="3" type="noConversion"/>
  </si>
  <si>
    <t>B: 사전예방활동 대상기관 중 분석기간('24.7월~'24.12월) 동안 기본단순 물리치료 청구명세서 접수기관</t>
    <phoneticPr fontId="2" type="noConversion"/>
  </si>
  <si>
    <t>A: 지난 1년간 ('23.7월~'24.6월) 타 진료내역 없이 기본단순 물리치료만 실시 후 AA222 산정비율 0% 기관</t>
    <phoneticPr fontId="2" type="noConversion"/>
  </si>
  <si>
    <t>D: 사전예방활동 대상기관 중 장기내원 수진자의 1년간 방문빈도 평균 이상기관</t>
    <phoneticPr fontId="2" type="noConversion"/>
  </si>
  <si>
    <t>[붙임2] 청구기관 분포현황</t>
    <phoneticPr fontId="3" type="noConversion"/>
  </si>
  <si>
    <t xml:space="preserve">       * AA222 산정비율 = AA222 산정 건수 ÷  재진진찰료와 기본·단순 물리치료 실시 건수 × 100</t>
    <phoneticPr fontId="3" type="noConversion"/>
  </si>
  <si>
    <t>~'24.12월 진료분</t>
    <phoneticPr fontId="2" type="noConversion"/>
  </si>
  <si>
    <t>~'24.12월 진료분</t>
    <phoneticPr fontId="2" type="noConversion"/>
  </si>
  <si>
    <t>~'24.12월 진료분</t>
    <phoneticPr fontId="2" type="noConversion"/>
  </si>
  <si>
    <t>~'24.12월 진료분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</si>
</sst>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\(0.0\)"/>
  </numFmts>
  <fonts count="4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</font>
    <font>
      <sz val="10"/>
      <color theme="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4"/>
      <name val="KoPub바탕체 Light"/>
      <family val="3"/>
      <charset val="129"/>
    </font>
    <font>
      <b/>
      <sz val="14"/>
      <color theme="0"/>
      <name val="KoPub바탕체 Light"/>
      <family val="3"/>
      <charset val="129"/>
    </font>
    <font>
      <sz val="14"/>
      <name val="KoPub바탕체 Light"/>
      <family val="3"/>
      <charset val="129"/>
    </font>
    <font>
      <sz val="10"/>
      <color theme="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i/>
      <sz val="9"/>
      <name val="맑은 고딕"/>
      <family val="3"/>
      <charset val="129"/>
      <scheme val="major"/>
    </font>
    <font>
      <i/>
      <sz val="9"/>
      <name val="Calibri"/>
      <family val="2"/>
    </font>
    <font>
      <b/>
      <sz val="10"/>
      <name val="맑은 고딕"/>
      <family val="3"/>
      <charset val="129"/>
      <scheme val="major"/>
    </font>
    <font>
      <sz val="9"/>
      <color rgb="FF000000"/>
      <name val="맑은 고딕"/>
      <family val="3"/>
      <charset val="129"/>
      <scheme val="major"/>
    </font>
    <font>
      <sz val="16"/>
      <name val="HY헤드라인M"/>
      <family val="1"/>
      <charset val="129"/>
    </font>
    <font>
      <sz val="15"/>
      <name val="HY헤드라인M"/>
      <family val="1"/>
      <charset val="129"/>
    </font>
    <font>
      <i/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rgb="FF0070C0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sz val="10"/>
      <color rgb="FF00B0F0"/>
      <name val="맑은 고딕"/>
      <family val="3"/>
      <charset val="129"/>
      <scheme val="minor"/>
    </font>
    <font>
      <sz val="11"/>
      <color rgb="FF00B0F0"/>
      <name val="맑은 고딕"/>
      <family val="3"/>
      <charset val="129"/>
      <scheme val="minor"/>
    </font>
    <font>
      <b/>
      <i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i/>
      <sz val="11"/>
      <color theme="1"/>
      <name val="맑은 고딕"/>
      <family val="3"/>
      <charset val="129"/>
      <scheme val="minor"/>
    </font>
    <font>
      <b/>
      <sz val="10"/>
      <color rgb="FF0070C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ajor"/>
    </font>
    <font>
      <i/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i/>
      <sz val="10"/>
      <name val="맑은 고딕"/>
      <family val="3"/>
      <charset val="129"/>
      <scheme val="major"/>
    </font>
    <font>
      <b/>
      <sz val="16"/>
      <name val="맑은 고딕"/>
      <family val="3"/>
      <charset val="129"/>
    </font>
    <font>
      <sz val="16"/>
      <color theme="0"/>
      <name val="맑은 고딕"/>
      <family val="3"/>
      <charset val="129"/>
      <scheme val="major"/>
    </font>
    <font>
      <sz val="16"/>
      <name val="맑은 고딕"/>
      <family val="3"/>
      <charset val="129"/>
      <scheme val="major"/>
    </font>
    <font>
      <b/>
      <sz val="15"/>
      <name val="KoPub바탕체 Light"/>
      <family val="3"/>
      <charset val="129"/>
    </font>
    <font>
      <b/>
      <sz val="15"/>
      <color theme="0"/>
      <name val="KoPub바탕체 Light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04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0" fontId="7" fillId="0" borderId="3" xfId="0" applyFont="1" applyFill="1" applyBorder="1">
      <alignment vertical="center"/>
    </xf>
    <xf numFmtId="0" fontId="9" fillId="0" borderId="0" xfId="0" applyFont="1" applyFill="1">
      <alignment vertical="center"/>
    </xf>
    <xf numFmtId="0" fontId="7" fillId="2" borderId="4" xfId="0" applyFont="1" applyFill="1" applyBorder="1">
      <alignment vertical="center"/>
    </xf>
    <xf numFmtId="0" fontId="9" fillId="2" borderId="0" xfId="0" applyFont="1" applyFill="1" applyBorder="1">
      <alignment vertical="center"/>
    </xf>
    <xf numFmtId="0" fontId="7" fillId="0" borderId="5" xfId="0" applyFont="1" applyFill="1" applyBorder="1">
      <alignment vertical="center"/>
    </xf>
    <xf numFmtId="0" fontId="0" fillId="0" borderId="0" xfId="0" applyFill="1">
      <alignment vertical="center"/>
    </xf>
    <xf numFmtId="0" fontId="10" fillId="0" borderId="4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5" xfId="0" applyFill="1" applyBorder="1">
      <alignment vertical="center"/>
    </xf>
    <xf numFmtId="0" fontId="12" fillId="0" borderId="0" xfId="0" applyFont="1" applyFill="1">
      <alignment vertical="center"/>
    </xf>
    <xf numFmtId="0" fontId="12" fillId="0" borderId="4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1" fillId="0" borderId="0" xfId="0" applyFont="1" applyFill="1">
      <alignment vertical="center"/>
    </xf>
    <xf numFmtId="0" fontId="11" fillId="0" borderId="4" xfId="0" applyFont="1" applyFill="1" applyBorder="1">
      <alignment vertical="center"/>
    </xf>
    <xf numFmtId="0" fontId="11" fillId="0" borderId="5" xfId="0" applyFont="1" applyFill="1" applyBorder="1">
      <alignment vertical="center"/>
    </xf>
    <xf numFmtId="0" fontId="12" fillId="0" borderId="5" xfId="0" applyFont="1" applyFill="1" applyBorder="1">
      <alignment vertical="center"/>
    </xf>
    <xf numFmtId="0" fontId="14" fillId="0" borderId="0" xfId="0" applyFont="1" applyFill="1" applyBorder="1">
      <alignment vertical="center"/>
    </xf>
    <xf numFmtId="0" fontId="12" fillId="0" borderId="4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1" fillId="0" borderId="4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4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15" fillId="0" borderId="0" xfId="0" applyFont="1" applyBorder="1" applyAlignment="1">
      <alignment vertical="top"/>
    </xf>
    <xf numFmtId="0" fontId="6" fillId="0" borderId="5" xfId="0" applyFont="1" applyFill="1" applyBorder="1">
      <alignment vertical="center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6" fillId="0" borderId="5" xfId="0" applyFont="1" applyFill="1" applyBorder="1">
      <alignment vertical="center"/>
    </xf>
    <xf numFmtId="0" fontId="16" fillId="0" borderId="0" xfId="0" applyFont="1" applyFill="1">
      <alignment vertical="center"/>
    </xf>
    <xf numFmtId="0" fontId="6" fillId="0" borderId="4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9" fillId="0" borderId="4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21" fillId="4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justify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 shrinkToFit="1"/>
    </xf>
    <xf numFmtId="0" fontId="15" fillId="0" borderId="6" xfId="0" applyFont="1" applyBorder="1" applyAlignment="1">
      <alignment horizontal="justify" vertical="center" shrinkToFit="1"/>
    </xf>
    <xf numFmtId="0" fontId="15" fillId="0" borderId="5" xfId="0" applyFont="1" applyBorder="1" applyAlignment="1">
      <alignment horizontal="justify" vertical="center" shrinkToFit="1"/>
    </xf>
    <xf numFmtId="0" fontId="6" fillId="0" borderId="0" xfId="0" applyFont="1" applyFill="1" applyBorder="1" applyAlignment="1">
      <alignment vertical="center"/>
    </xf>
    <xf numFmtId="0" fontId="15" fillId="0" borderId="0" xfId="0" applyFont="1" applyBorder="1" applyAlignment="1">
      <alignment horizontal="justify" vertical="center"/>
    </xf>
    <xf numFmtId="0" fontId="15" fillId="0" borderId="5" xfId="0" applyFont="1" applyBorder="1" applyAlignment="1">
      <alignment horizontal="justify" vertical="center"/>
    </xf>
    <xf numFmtId="0" fontId="6" fillId="0" borderId="5" xfId="0" applyFont="1" applyFill="1" applyBorder="1" applyAlignment="1">
      <alignment vertical="center" wrapText="1"/>
    </xf>
    <xf numFmtId="0" fontId="22" fillId="0" borderId="6" xfId="0" applyFont="1" applyBorder="1" applyAlignment="1">
      <alignment horizontal="justify" vertical="center"/>
    </xf>
    <xf numFmtId="0" fontId="5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4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6" fillId="0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justify" vertical="center"/>
    </xf>
    <xf numFmtId="0" fontId="6" fillId="0" borderId="8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23" fillId="0" borderId="0" xfId="0" applyFont="1">
      <alignment vertical="center"/>
    </xf>
    <xf numFmtId="176" fontId="0" fillId="0" borderId="0" xfId="0" applyNumberFormat="1" applyAlignment="1">
      <alignment horizontal="right" vertical="center"/>
    </xf>
    <xf numFmtId="0" fontId="24" fillId="0" borderId="0" xfId="0" applyFont="1">
      <alignment vertical="center"/>
    </xf>
    <xf numFmtId="0" fontId="0" fillId="0" borderId="0" xfId="0" applyAlignment="1">
      <alignment horizontal="center" vertical="center"/>
    </xf>
    <xf numFmtId="41" fontId="0" fillId="0" borderId="0" xfId="1" applyFont="1" applyBorder="1">
      <alignment vertical="center"/>
    </xf>
    <xf numFmtId="176" fontId="25" fillId="3" borderId="0" xfId="0" applyNumberFormat="1" applyFont="1" applyFill="1" applyBorder="1">
      <alignment vertical="center"/>
    </xf>
    <xf numFmtId="41" fontId="0" fillId="0" borderId="27" xfId="1" applyFont="1" applyBorder="1">
      <alignment vertical="center"/>
    </xf>
    <xf numFmtId="41" fontId="0" fillId="0" borderId="29" xfId="1" applyFont="1" applyBorder="1">
      <alignment vertical="center"/>
    </xf>
    <xf numFmtId="176" fontId="25" fillId="3" borderId="27" xfId="0" applyNumberFormat="1" applyFont="1" applyFill="1" applyBorder="1">
      <alignment vertical="center"/>
    </xf>
    <xf numFmtId="176" fontId="25" fillId="3" borderId="29" xfId="0" applyNumberFormat="1" applyFont="1" applyFill="1" applyBorder="1">
      <alignment vertical="center"/>
    </xf>
    <xf numFmtId="176" fontId="25" fillId="3" borderId="19" xfId="0" applyNumberFormat="1" applyFont="1" applyFill="1" applyBorder="1">
      <alignment vertical="center"/>
    </xf>
    <xf numFmtId="176" fontId="25" fillId="3" borderId="20" xfId="0" applyNumberFormat="1" applyFont="1" applyFill="1" applyBorder="1">
      <alignment vertical="center"/>
    </xf>
    <xf numFmtId="176" fontId="25" fillId="3" borderId="21" xfId="0" applyNumberFormat="1" applyFont="1" applyFill="1" applyBorder="1">
      <alignment vertical="center"/>
    </xf>
    <xf numFmtId="41" fontId="0" fillId="0" borderId="14" xfId="1" applyFont="1" applyBorder="1">
      <alignment vertical="center"/>
    </xf>
    <xf numFmtId="41" fontId="0" fillId="0" borderId="11" xfId="1" applyFont="1" applyBorder="1">
      <alignment vertical="center"/>
    </xf>
    <xf numFmtId="41" fontId="0" fillId="0" borderId="15" xfId="1" applyFont="1" applyBorder="1">
      <alignment vertical="center"/>
    </xf>
    <xf numFmtId="0" fontId="27" fillId="0" borderId="15" xfId="0" applyFont="1" applyBorder="1">
      <alignment vertical="center"/>
    </xf>
    <xf numFmtId="41" fontId="27" fillId="0" borderId="27" xfId="1" applyFont="1" applyBorder="1">
      <alignment vertical="center"/>
    </xf>
    <xf numFmtId="41" fontId="27" fillId="0" borderId="16" xfId="1" applyFont="1" applyBorder="1">
      <alignment vertical="center"/>
    </xf>
    <xf numFmtId="41" fontId="27" fillId="0" borderId="29" xfId="1" applyFont="1" applyBorder="1">
      <alignment vertical="center"/>
    </xf>
    <xf numFmtId="176" fontId="28" fillId="3" borderId="27" xfId="0" applyNumberFormat="1" applyFont="1" applyFill="1" applyBorder="1">
      <alignment vertical="center"/>
    </xf>
    <xf numFmtId="176" fontId="28" fillId="3" borderId="16" xfId="0" applyNumberFormat="1" applyFont="1" applyFill="1" applyBorder="1">
      <alignment vertical="center"/>
    </xf>
    <xf numFmtId="176" fontId="28" fillId="3" borderId="29" xfId="0" applyNumberFormat="1" applyFont="1" applyFill="1" applyBorder="1">
      <alignment vertical="center"/>
    </xf>
    <xf numFmtId="41" fontId="27" fillId="0" borderId="14" xfId="1" applyFont="1" applyBorder="1">
      <alignment vertical="center"/>
    </xf>
    <xf numFmtId="41" fontId="27" fillId="0" borderId="10" xfId="1" applyFont="1" applyBorder="1">
      <alignment vertical="center"/>
    </xf>
    <xf numFmtId="41" fontId="27" fillId="0" borderId="15" xfId="1" applyFont="1" applyBorder="1">
      <alignment vertical="center"/>
    </xf>
    <xf numFmtId="176" fontId="28" fillId="3" borderId="19" xfId="0" applyNumberFormat="1" applyFont="1" applyFill="1" applyBorder="1">
      <alignment vertical="center"/>
    </xf>
    <xf numFmtId="176" fontId="28" fillId="3" borderId="18" xfId="0" applyNumberFormat="1" applyFont="1" applyFill="1" applyBorder="1">
      <alignment vertical="center"/>
    </xf>
    <xf numFmtId="176" fontId="28" fillId="3" borderId="21" xfId="0" applyNumberFormat="1" applyFont="1" applyFill="1" applyBorder="1">
      <alignment vertical="center"/>
    </xf>
    <xf numFmtId="0" fontId="29" fillId="0" borderId="0" xfId="0" applyFont="1">
      <alignment vertical="center"/>
    </xf>
    <xf numFmtId="0" fontId="27" fillId="0" borderId="0" xfId="0" applyFont="1" applyAlignment="1">
      <alignment vertical="center" wrapText="1"/>
    </xf>
    <xf numFmtId="176" fontId="27" fillId="0" borderId="0" xfId="1" applyNumberFormat="1" applyFont="1">
      <alignment vertical="center"/>
    </xf>
    <xf numFmtId="176" fontId="27" fillId="0" borderId="0" xfId="0" applyNumberFormat="1" applyFont="1">
      <alignment vertical="center"/>
    </xf>
    <xf numFmtId="0" fontId="26" fillId="2" borderId="22" xfId="0" applyFont="1" applyFill="1" applyBorder="1" applyAlignment="1">
      <alignment horizontal="center" vertical="center" wrapText="1"/>
    </xf>
    <xf numFmtId="0" fontId="26" fillId="2" borderId="13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176" fontId="28" fillId="0" borderId="0" xfId="0" applyNumberFormat="1" applyFont="1">
      <alignment vertical="center"/>
    </xf>
    <xf numFmtId="176" fontId="28" fillId="3" borderId="0" xfId="1" applyNumberFormat="1" applyFont="1" applyFill="1" applyBorder="1">
      <alignment vertical="center"/>
    </xf>
    <xf numFmtId="176" fontId="28" fillId="3" borderId="27" xfId="1" applyNumberFormat="1" applyFont="1" applyFill="1" applyBorder="1">
      <alignment vertical="center"/>
    </xf>
    <xf numFmtId="176" fontId="28" fillId="3" borderId="29" xfId="1" applyNumberFormat="1" applyFont="1" applyFill="1" applyBorder="1">
      <alignment vertical="center"/>
    </xf>
    <xf numFmtId="41" fontId="27" fillId="0" borderId="0" xfId="1" applyFont="1" applyBorder="1">
      <alignment vertical="center"/>
    </xf>
    <xf numFmtId="176" fontId="28" fillId="3" borderId="20" xfId="0" applyNumberFormat="1" applyFont="1" applyFill="1" applyBorder="1">
      <alignment vertical="center"/>
    </xf>
    <xf numFmtId="41" fontId="27" fillId="0" borderId="11" xfId="1" applyFont="1" applyBorder="1">
      <alignment vertical="center"/>
    </xf>
    <xf numFmtId="176" fontId="28" fillId="3" borderId="20" xfId="1" applyNumberFormat="1" applyFont="1" applyFill="1" applyBorder="1">
      <alignment vertical="center"/>
    </xf>
    <xf numFmtId="176" fontId="28" fillId="3" borderId="19" xfId="1" applyNumberFormat="1" applyFont="1" applyFill="1" applyBorder="1">
      <alignment vertical="center"/>
    </xf>
    <xf numFmtId="176" fontId="28" fillId="3" borderId="21" xfId="1" applyNumberFormat="1" applyFont="1" applyFill="1" applyBorder="1">
      <alignment vertical="center"/>
    </xf>
    <xf numFmtId="0" fontId="27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41" fontId="29" fillId="0" borderId="15" xfId="1" applyFont="1" applyBorder="1">
      <alignment vertical="center"/>
    </xf>
    <xf numFmtId="41" fontId="29" fillId="0" borderId="29" xfId="1" applyFont="1" applyBorder="1">
      <alignment vertical="center"/>
    </xf>
    <xf numFmtId="41" fontId="29" fillId="0" borderId="14" xfId="1" applyFont="1" applyBorder="1">
      <alignment vertical="center"/>
    </xf>
    <xf numFmtId="41" fontId="29" fillId="0" borderId="27" xfId="1" applyFont="1" applyBorder="1">
      <alignment vertical="center"/>
    </xf>
    <xf numFmtId="0" fontId="27" fillId="0" borderId="0" xfId="0" applyNumberFormat="1" applyFont="1" applyFill="1" applyBorder="1">
      <alignment vertical="center"/>
    </xf>
    <xf numFmtId="0" fontId="27" fillId="0" borderId="29" xfId="0" applyNumberFormat="1" applyFont="1" applyFill="1" applyBorder="1">
      <alignment vertical="center"/>
    </xf>
    <xf numFmtId="176" fontId="27" fillId="3" borderId="21" xfId="0" applyNumberFormat="1" applyFont="1" applyFill="1" applyBorder="1">
      <alignment vertical="center"/>
    </xf>
    <xf numFmtId="176" fontId="28" fillId="3" borderId="0" xfId="0" applyNumberFormat="1" applyFont="1" applyFill="1" applyBorder="1">
      <alignment vertical="center"/>
    </xf>
    <xf numFmtId="0" fontId="27" fillId="0" borderId="11" xfId="0" applyNumberFormat="1" applyFont="1" applyFill="1" applyBorder="1">
      <alignment vertical="center"/>
    </xf>
    <xf numFmtId="0" fontId="27" fillId="0" borderId="15" xfId="0" applyNumberFormat="1" applyFont="1" applyFill="1" applyBorder="1">
      <alignment vertical="center"/>
    </xf>
    <xf numFmtId="0" fontId="27" fillId="0" borderId="27" xfId="0" applyNumberFormat="1" applyFont="1" applyFill="1" applyBorder="1">
      <alignment vertical="center"/>
    </xf>
    <xf numFmtId="0" fontId="27" fillId="0" borderId="14" xfId="0" applyNumberFormat="1" applyFont="1" applyFill="1" applyBorder="1">
      <alignment vertical="center"/>
    </xf>
    <xf numFmtId="0" fontId="26" fillId="2" borderId="12" xfId="0" applyFont="1" applyFill="1" applyBorder="1" applyAlignment="1">
      <alignment horizontal="center" vertical="center" wrapText="1"/>
    </xf>
    <xf numFmtId="0" fontId="26" fillId="5" borderId="22" xfId="0" applyFont="1" applyFill="1" applyBorder="1" applyAlignment="1">
      <alignment horizontal="center" vertical="center" wrapText="1"/>
    </xf>
    <xf numFmtId="0" fontId="26" fillId="2" borderId="30" xfId="0" applyFont="1" applyFill="1" applyBorder="1" applyAlignment="1">
      <alignment horizontal="center" vertical="center" wrapText="1"/>
    </xf>
    <xf numFmtId="0" fontId="27" fillId="0" borderId="17" xfId="0" applyNumberFormat="1" applyFont="1" applyFill="1" applyBorder="1">
      <alignment vertical="center"/>
    </xf>
    <xf numFmtId="176" fontId="28" fillId="3" borderId="17" xfId="0" applyNumberFormat="1" applyFont="1" applyFill="1" applyBorder="1">
      <alignment vertical="center"/>
    </xf>
    <xf numFmtId="0" fontId="27" fillId="0" borderId="23" xfId="0" applyNumberFormat="1" applyFont="1" applyFill="1" applyBorder="1">
      <alignment vertical="center"/>
    </xf>
    <xf numFmtId="176" fontId="28" fillId="3" borderId="25" xfId="0" applyNumberFormat="1" applyFont="1" applyFill="1" applyBorder="1">
      <alignment vertical="center"/>
    </xf>
    <xf numFmtId="0" fontId="26" fillId="5" borderId="12" xfId="0" applyFont="1" applyFill="1" applyBorder="1" applyAlignment="1">
      <alignment horizontal="center" vertical="center" wrapText="1"/>
    </xf>
    <xf numFmtId="0" fontId="26" fillId="5" borderId="31" xfId="0" applyFont="1" applyFill="1" applyBorder="1" applyAlignment="1">
      <alignment horizontal="center" vertical="center" wrapText="1"/>
    </xf>
    <xf numFmtId="0" fontId="29" fillId="0" borderId="15" xfId="0" applyFont="1" applyBorder="1">
      <alignment vertical="center"/>
    </xf>
    <xf numFmtId="0" fontId="29" fillId="0" borderId="29" xfId="0" applyFont="1" applyBorder="1">
      <alignment vertical="center"/>
    </xf>
    <xf numFmtId="0" fontId="29" fillId="0" borderId="14" xfId="0" applyFont="1" applyBorder="1">
      <alignment vertical="center"/>
    </xf>
    <xf numFmtId="0" fontId="29" fillId="0" borderId="27" xfId="0" applyFont="1" applyBorder="1">
      <alignment vertical="center"/>
    </xf>
    <xf numFmtId="0" fontId="27" fillId="0" borderId="27" xfId="0" applyFont="1" applyBorder="1" applyAlignment="1">
      <alignment horizontal="center" vertical="center"/>
    </xf>
    <xf numFmtId="0" fontId="27" fillId="0" borderId="29" xfId="0" applyFont="1" applyBorder="1">
      <alignment vertical="center"/>
    </xf>
    <xf numFmtId="0" fontId="27" fillId="0" borderId="14" xfId="0" applyFont="1" applyBorder="1">
      <alignment vertical="center"/>
    </xf>
    <xf numFmtId="0" fontId="27" fillId="0" borderId="27" xfId="0" applyFont="1" applyBorder="1">
      <alignment vertical="center"/>
    </xf>
    <xf numFmtId="0" fontId="27" fillId="0" borderId="10" xfId="0" applyFont="1" applyBorder="1">
      <alignment vertical="center"/>
    </xf>
    <xf numFmtId="0" fontId="27" fillId="0" borderId="16" xfId="0" applyFont="1" applyBorder="1">
      <alignment vertical="center"/>
    </xf>
    <xf numFmtId="0" fontId="27" fillId="0" borderId="14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0" fillId="0" borderId="0" xfId="0" applyFill="1" applyAlignment="1">
      <alignment horizontal="center" vertical="center"/>
    </xf>
    <xf numFmtId="41" fontId="27" fillId="0" borderId="14" xfId="1" applyFont="1" applyFill="1" applyBorder="1">
      <alignment vertical="center"/>
    </xf>
    <xf numFmtId="41" fontId="27" fillId="0" borderId="15" xfId="1" applyFont="1" applyFill="1" applyBorder="1">
      <alignment vertical="center"/>
    </xf>
    <xf numFmtId="176" fontId="27" fillId="0" borderId="15" xfId="1" applyNumberFormat="1" applyFont="1" applyFill="1" applyBorder="1">
      <alignment vertical="center"/>
    </xf>
    <xf numFmtId="0" fontId="27" fillId="0" borderId="14" xfId="0" applyNumberFormat="1" applyFont="1" applyBorder="1">
      <alignment vertical="center"/>
    </xf>
    <xf numFmtId="0" fontId="27" fillId="0" borderId="27" xfId="0" applyNumberFormat="1" applyFont="1" applyBorder="1">
      <alignment vertical="center"/>
    </xf>
    <xf numFmtId="0" fontId="24" fillId="0" borderId="0" xfId="0" applyFont="1" applyAlignment="1">
      <alignment horizontal="left" vertical="center"/>
    </xf>
    <xf numFmtId="0" fontId="28" fillId="3" borderId="19" xfId="0" applyFont="1" applyFill="1" applyBorder="1">
      <alignment vertical="center"/>
    </xf>
    <xf numFmtId="0" fontId="27" fillId="0" borderId="12" xfId="0" applyFont="1" applyBorder="1" applyAlignment="1">
      <alignment horizontal="right" vertical="center"/>
    </xf>
    <xf numFmtId="0" fontId="27" fillId="0" borderId="13" xfId="0" applyFont="1" applyBorder="1" applyAlignment="1">
      <alignment horizontal="right" vertical="center"/>
    </xf>
    <xf numFmtId="0" fontId="27" fillId="0" borderId="22" xfId="0" applyFont="1" applyBorder="1" applyAlignment="1">
      <alignment horizontal="right" vertical="center"/>
    </xf>
    <xf numFmtId="0" fontId="27" fillId="0" borderId="11" xfId="0" applyFont="1" applyBorder="1">
      <alignment vertical="center"/>
    </xf>
    <xf numFmtId="0" fontId="27" fillId="0" borderId="0" xfId="0" applyFont="1" applyBorder="1">
      <alignment vertical="center"/>
    </xf>
    <xf numFmtId="0" fontId="28" fillId="3" borderId="27" xfId="0" applyFont="1" applyFill="1" applyBorder="1">
      <alignment vertical="center"/>
    </xf>
    <xf numFmtId="0" fontId="29" fillId="0" borderId="0" xfId="0" applyFont="1" applyFill="1">
      <alignment vertical="center"/>
    </xf>
    <xf numFmtId="0" fontId="29" fillId="0" borderId="11" xfId="0" applyFont="1" applyBorder="1">
      <alignment vertical="center"/>
    </xf>
    <xf numFmtId="0" fontId="29" fillId="0" borderId="0" xfId="0" applyFont="1" applyFill="1" applyAlignment="1">
      <alignment horizontal="center" vertical="center"/>
    </xf>
    <xf numFmtId="41" fontId="27" fillId="0" borderId="17" xfId="1" applyFont="1" applyBorder="1">
      <alignment vertical="center"/>
    </xf>
    <xf numFmtId="41" fontId="27" fillId="0" borderId="23" xfId="1" applyFont="1" applyBorder="1">
      <alignment vertical="center"/>
    </xf>
    <xf numFmtId="0" fontId="26" fillId="2" borderId="32" xfId="0" applyFont="1" applyFill="1" applyBorder="1" applyAlignment="1">
      <alignment horizontal="center" vertical="center" wrapText="1"/>
    </xf>
    <xf numFmtId="176" fontId="28" fillId="3" borderId="17" xfId="1" applyNumberFormat="1" applyFont="1" applyFill="1" applyBorder="1">
      <alignment vertical="center"/>
    </xf>
    <xf numFmtId="176" fontId="28" fillId="3" borderId="25" xfId="1" applyNumberFormat="1" applyFont="1" applyFill="1" applyBorder="1">
      <alignment vertical="center"/>
    </xf>
    <xf numFmtId="41" fontId="29" fillId="0" borderId="0" xfId="1" applyFont="1" applyBorder="1">
      <alignment vertical="center"/>
    </xf>
    <xf numFmtId="41" fontId="27" fillId="0" borderId="17" xfId="1" applyFont="1" applyFill="1" applyBorder="1">
      <alignment vertical="center"/>
    </xf>
    <xf numFmtId="41" fontId="27" fillId="0" borderId="11" xfId="1" applyFont="1" applyFill="1" applyBorder="1">
      <alignment vertical="center"/>
    </xf>
    <xf numFmtId="176" fontId="27" fillId="3" borderId="0" xfId="0" applyNumberFormat="1" applyFont="1" applyFill="1" applyBorder="1">
      <alignment vertical="center"/>
    </xf>
    <xf numFmtId="176" fontId="27" fillId="3" borderId="20" xfId="0" applyNumberFormat="1" applyFont="1" applyFill="1" applyBorder="1">
      <alignment vertical="center"/>
    </xf>
    <xf numFmtId="176" fontId="27" fillId="0" borderId="31" xfId="0" applyNumberFormat="1" applyFont="1" applyBorder="1" applyAlignment="1">
      <alignment horizontal="right" vertical="center"/>
    </xf>
    <xf numFmtId="0" fontId="32" fillId="0" borderId="0" xfId="0" applyFont="1" applyFill="1" applyBorder="1">
      <alignment vertical="center"/>
    </xf>
    <xf numFmtId="41" fontId="27" fillId="0" borderId="14" xfId="1" applyFont="1" applyBorder="1" applyAlignment="1">
      <alignment horizontal="right" vertical="center"/>
    </xf>
    <xf numFmtId="41" fontId="27" fillId="0" borderId="27" xfId="1" applyFont="1" applyBorder="1" applyAlignment="1">
      <alignment horizontal="right" vertical="center"/>
    </xf>
    <xf numFmtId="41" fontId="27" fillId="0" borderId="17" xfId="1" applyFont="1" applyBorder="1" applyAlignment="1">
      <alignment horizontal="right" vertical="center"/>
    </xf>
    <xf numFmtId="41" fontId="27" fillId="0" borderId="23" xfId="1" applyFont="1" applyBorder="1" applyAlignment="1">
      <alignment horizontal="right" vertical="center"/>
    </xf>
    <xf numFmtId="41" fontId="27" fillId="0" borderId="15" xfId="1" applyFont="1" applyBorder="1" applyAlignment="1">
      <alignment horizontal="right" vertical="center"/>
    </xf>
    <xf numFmtId="41" fontId="27" fillId="0" borderId="29" xfId="1" applyFont="1" applyBorder="1" applyAlignment="1">
      <alignment horizontal="right" vertical="center"/>
    </xf>
    <xf numFmtId="0" fontId="26" fillId="0" borderId="14" xfId="0" applyFont="1" applyBorder="1" applyAlignment="1">
      <alignment horizontal="center" vertical="center"/>
    </xf>
    <xf numFmtId="176" fontId="34" fillId="3" borderId="27" xfId="0" applyNumberFormat="1" applyFont="1" applyFill="1" applyBorder="1" applyAlignment="1">
      <alignment horizontal="center" vertical="center"/>
    </xf>
    <xf numFmtId="176" fontId="34" fillId="3" borderId="19" xfId="0" applyNumberFormat="1" applyFont="1" applyFill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176" fontId="34" fillId="3" borderId="16" xfId="0" applyNumberFormat="1" applyFont="1" applyFill="1" applyBorder="1" applyAlignment="1">
      <alignment horizontal="center" vertical="center"/>
    </xf>
    <xf numFmtId="176" fontId="34" fillId="3" borderId="18" xfId="0" applyNumberFormat="1" applyFont="1" applyFill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41" fontId="26" fillId="0" borderId="27" xfId="1" applyFont="1" applyBorder="1" applyAlignment="1">
      <alignment horizontal="center" vertical="center"/>
    </xf>
    <xf numFmtId="41" fontId="26" fillId="0" borderId="14" xfId="1" applyFont="1" applyBorder="1" applyAlignment="1">
      <alignment horizontal="center" vertical="center"/>
    </xf>
    <xf numFmtId="0" fontId="34" fillId="3" borderId="27" xfId="0" applyFont="1" applyFill="1" applyBorder="1" applyAlignment="1">
      <alignment horizontal="center" vertical="center"/>
    </xf>
    <xf numFmtId="0" fontId="34" fillId="3" borderId="19" xfId="0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41" fontId="26" fillId="0" borderId="16" xfId="1" applyFont="1" applyBorder="1" applyAlignment="1">
      <alignment horizontal="center" vertical="center"/>
    </xf>
    <xf numFmtId="0" fontId="34" fillId="3" borderId="16" xfId="0" applyFont="1" applyFill="1" applyBorder="1" applyAlignment="1">
      <alignment horizontal="center" vertical="center"/>
    </xf>
    <xf numFmtId="41" fontId="26" fillId="0" borderId="10" xfId="1" applyFont="1" applyBorder="1" applyAlignment="1">
      <alignment horizontal="center" vertical="center"/>
    </xf>
    <xf numFmtId="0" fontId="34" fillId="3" borderId="18" xfId="0" applyFont="1" applyFill="1" applyBorder="1" applyAlignment="1">
      <alignment horizontal="center" vertical="center"/>
    </xf>
    <xf numFmtId="0" fontId="26" fillId="3" borderId="27" xfId="0" applyFont="1" applyFill="1" applyBorder="1" applyAlignment="1">
      <alignment horizontal="center" vertical="center"/>
    </xf>
    <xf numFmtId="0" fontId="26" fillId="3" borderId="19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176" fontId="34" fillId="3" borderId="27" xfId="0" applyNumberFormat="1" applyFont="1" applyFill="1" applyBorder="1">
      <alignment vertical="center"/>
    </xf>
    <xf numFmtId="176" fontId="34" fillId="3" borderId="19" xfId="0" applyNumberFormat="1" applyFont="1" applyFill="1" applyBorder="1">
      <alignment vertical="center"/>
    </xf>
    <xf numFmtId="0" fontId="34" fillId="3" borderId="19" xfId="0" applyFont="1" applyFill="1" applyBorder="1">
      <alignment vertical="center"/>
    </xf>
    <xf numFmtId="0" fontId="35" fillId="0" borderId="14" xfId="0" applyFont="1" applyBorder="1" applyAlignment="1">
      <alignment horizontal="center" vertical="center"/>
    </xf>
    <xf numFmtId="176" fontId="36" fillId="3" borderId="27" xfId="0" applyNumberFormat="1" applyFont="1" applyFill="1" applyBorder="1">
      <alignment vertical="center"/>
    </xf>
    <xf numFmtId="176" fontId="36" fillId="3" borderId="19" xfId="0" applyNumberFormat="1" applyFont="1" applyFill="1" applyBorder="1">
      <alignment vertical="center"/>
    </xf>
    <xf numFmtId="0" fontId="35" fillId="0" borderId="27" xfId="0" applyFont="1" applyBorder="1" applyAlignment="1">
      <alignment horizontal="center" vertical="center"/>
    </xf>
    <xf numFmtId="41" fontId="27" fillId="0" borderId="33" xfId="1" applyFont="1" applyBorder="1">
      <alignment vertical="center"/>
    </xf>
    <xf numFmtId="176" fontId="28" fillId="3" borderId="34" xfId="0" applyNumberFormat="1" applyFont="1" applyFill="1" applyBorder="1">
      <alignment vertical="center"/>
    </xf>
    <xf numFmtId="176" fontId="28" fillId="3" borderId="35" xfId="0" applyNumberFormat="1" applyFont="1" applyFill="1" applyBorder="1">
      <alignment vertical="center"/>
    </xf>
    <xf numFmtId="41" fontId="27" fillId="0" borderId="34" xfId="1" applyFont="1" applyBorder="1">
      <alignment vertical="center"/>
    </xf>
    <xf numFmtId="41" fontId="27" fillId="0" borderId="27" xfId="1" applyFont="1" applyBorder="1" applyAlignment="1">
      <alignment vertical="center" wrapText="1"/>
    </xf>
    <xf numFmtId="0" fontId="26" fillId="3" borderId="27" xfId="0" applyFont="1" applyFill="1" applyBorder="1">
      <alignment vertical="center"/>
    </xf>
    <xf numFmtId="0" fontId="26" fillId="3" borderId="19" xfId="0" applyFont="1" applyFill="1" applyBorder="1">
      <alignment vertical="center"/>
    </xf>
    <xf numFmtId="0" fontId="26" fillId="0" borderId="27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/>
    </xf>
    <xf numFmtId="0" fontId="27" fillId="0" borderId="22" xfId="0" applyFont="1" applyBorder="1">
      <alignment vertical="center"/>
    </xf>
    <xf numFmtId="0" fontId="27" fillId="0" borderId="12" xfId="0" applyFont="1" applyBorder="1">
      <alignment vertical="center"/>
    </xf>
    <xf numFmtId="176" fontId="27" fillId="0" borderId="26" xfId="0" applyNumberFormat="1" applyFont="1" applyBorder="1">
      <alignment vertical="center"/>
    </xf>
    <xf numFmtId="0" fontId="27" fillId="0" borderId="18" xfId="0" applyFont="1" applyBorder="1">
      <alignment vertical="center"/>
    </xf>
    <xf numFmtId="0" fontId="26" fillId="6" borderId="36" xfId="0" applyFont="1" applyFill="1" applyBorder="1" applyAlignment="1">
      <alignment horizontal="center" vertical="center" wrapText="1"/>
    </xf>
    <xf numFmtId="0" fontId="26" fillId="6" borderId="37" xfId="0" applyFont="1" applyFill="1" applyBorder="1" applyAlignment="1">
      <alignment horizontal="center" vertical="center" wrapText="1"/>
    </xf>
    <xf numFmtId="41" fontId="27" fillId="0" borderId="38" xfId="1" applyFont="1" applyBorder="1">
      <alignment vertical="center"/>
    </xf>
    <xf numFmtId="176" fontId="28" fillId="3" borderId="38" xfId="0" applyNumberFormat="1" applyFont="1" applyFill="1" applyBorder="1">
      <alignment vertical="center"/>
    </xf>
    <xf numFmtId="41" fontId="27" fillId="0" borderId="41" xfId="1" applyFont="1" applyBorder="1">
      <alignment vertical="center"/>
    </xf>
    <xf numFmtId="176" fontId="28" fillId="3" borderId="42" xfId="0" applyNumberFormat="1" applyFont="1" applyFill="1" applyBorder="1">
      <alignment vertical="center"/>
    </xf>
    <xf numFmtId="176" fontId="28" fillId="3" borderId="43" xfId="0" applyNumberFormat="1" applyFont="1" applyFill="1" applyBorder="1">
      <alignment vertical="center"/>
    </xf>
    <xf numFmtId="176" fontId="28" fillId="3" borderId="38" xfId="1" applyNumberFormat="1" applyFont="1" applyFill="1" applyBorder="1">
      <alignment vertical="center"/>
    </xf>
    <xf numFmtId="176" fontId="28" fillId="3" borderId="42" xfId="1" applyNumberFormat="1" applyFont="1" applyFill="1" applyBorder="1">
      <alignment vertical="center"/>
    </xf>
    <xf numFmtId="176" fontId="28" fillId="3" borderId="43" xfId="1" applyNumberFormat="1" applyFont="1" applyFill="1" applyBorder="1">
      <alignment vertical="center"/>
    </xf>
    <xf numFmtId="0" fontId="26" fillId="6" borderId="47" xfId="0" applyFont="1" applyFill="1" applyBorder="1" applyAlignment="1">
      <alignment horizontal="center" vertical="center" wrapText="1"/>
    </xf>
    <xf numFmtId="0" fontId="26" fillId="6" borderId="48" xfId="0" applyFont="1" applyFill="1" applyBorder="1" applyAlignment="1">
      <alignment horizontal="center" vertical="center" wrapText="1"/>
    </xf>
    <xf numFmtId="41" fontId="29" fillId="0" borderId="49" xfId="1" applyFont="1" applyBorder="1">
      <alignment vertical="center"/>
    </xf>
    <xf numFmtId="176" fontId="28" fillId="3" borderId="4" xfId="1" applyNumberFormat="1" applyFont="1" applyFill="1" applyBorder="1">
      <alignment vertical="center"/>
    </xf>
    <xf numFmtId="176" fontId="28" fillId="3" borderId="52" xfId="1" applyNumberFormat="1" applyFont="1" applyFill="1" applyBorder="1">
      <alignment vertical="center"/>
    </xf>
    <xf numFmtId="41" fontId="29" fillId="0" borderId="4" xfId="1" applyFont="1" applyBorder="1">
      <alignment vertical="center"/>
    </xf>
    <xf numFmtId="176" fontId="28" fillId="3" borderId="7" xfId="0" applyNumberFormat="1" applyFont="1" applyFill="1" applyBorder="1">
      <alignment vertical="center"/>
    </xf>
    <xf numFmtId="0" fontId="29" fillId="0" borderId="49" xfId="0" applyFont="1" applyBorder="1">
      <alignment vertical="center"/>
    </xf>
    <xf numFmtId="176" fontId="28" fillId="3" borderId="4" xfId="0" applyNumberFormat="1" applyFont="1" applyFill="1" applyBorder="1">
      <alignment vertical="center"/>
    </xf>
    <xf numFmtId="176" fontId="28" fillId="3" borderId="52" xfId="0" applyNumberFormat="1" applyFont="1" applyFill="1" applyBorder="1">
      <alignment vertical="center"/>
    </xf>
    <xf numFmtId="0" fontId="29" fillId="0" borderId="4" xfId="0" applyFont="1" applyBorder="1">
      <alignment vertical="center"/>
    </xf>
    <xf numFmtId="41" fontId="27" fillId="0" borderId="49" xfId="1" applyFont="1" applyBorder="1">
      <alignment vertical="center"/>
    </xf>
    <xf numFmtId="41" fontId="27" fillId="0" borderId="4" xfId="1" applyFont="1" applyBorder="1">
      <alignment vertical="center"/>
    </xf>
    <xf numFmtId="41" fontId="27" fillId="0" borderId="0" xfId="1" applyFont="1" applyFill="1" applyBorder="1">
      <alignment vertical="center"/>
    </xf>
    <xf numFmtId="0" fontId="27" fillId="0" borderId="38" xfId="0" applyNumberFormat="1" applyFont="1" applyFill="1" applyBorder="1">
      <alignment vertical="center"/>
    </xf>
    <xf numFmtId="0" fontId="27" fillId="0" borderId="41" xfId="0" applyNumberFormat="1" applyFont="1" applyFill="1" applyBorder="1">
      <alignment vertical="center"/>
    </xf>
    <xf numFmtId="0" fontId="27" fillId="0" borderId="49" xfId="0" applyFont="1" applyBorder="1">
      <alignment vertical="center"/>
    </xf>
    <xf numFmtId="0" fontId="27" fillId="0" borderId="4" xfId="0" applyFont="1" applyBorder="1">
      <alignment vertical="center"/>
    </xf>
    <xf numFmtId="41" fontId="28" fillId="3" borderId="52" xfId="1" applyFont="1" applyFill="1" applyBorder="1">
      <alignment vertical="center"/>
    </xf>
    <xf numFmtId="176" fontId="27" fillId="0" borderId="32" xfId="0" applyNumberFormat="1" applyFont="1" applyBorder="1">
      <alignment vertical="center"/>
    </xf>
    <xf numFmtId="0" fontId="27" fillId="0" borderId="13" xfId="0" applyFont="1" applyBorder="1">
      <alignment vertical="center"/>
    </xf>
    <xf numFmtId="0" fontId="27" fillId="0" borderId="55" xfId="0" applyFont="1" applyBorder="1">
      <alignment vertical="center"/>
    </xf>
    <xf numFmtId="176" fontId="27" fillId="0" borderId="56" xfId="0" applyNumberFormat="1" applyFont="1" applyBorder="1">
      <alignment vertical="center"/>
    </xf>
    <xf numFmtId="41" fontId="27" fillId="0" borderId="49" xfId="1" applyFont="1" applyFill="1" applyBorder="1">
      <alignment vertical="center"/>
    </xf>
    <xf numFmtId="176" fontId="27" fillId="3" borderId="4" xfId="0" applyNumberFormat="1" applyFont="1" applyFill="1" applyBorder="1">
      <alignment vertical="center"/>
    </xf>
    <xf numFmtId="176" fontId="27" fillId="3" borderId="52" xfId="0" applyNumberFormat="1" applyFont="1" applyFill="1" applyBorder="1">
      <alignment vertical="center"/>
    </xf>
    <xf numFmtId="176" fontId="27" fillId="3" borderId="7" xfId="0" applyNumberFormat="1" applyFont="1" applyFill="1" applyBorder="1">
      <alignment vertical="center"/>
    </xf>
    <xf numFmtId="176" fontId="26" fillId="0" borderId="14" xfId="0" applyNumberFormat="1" applyFont="1" applyFill="1" applyBorder="1" applyAlignment="1">
      <alignment horizontal="center" vertical="center"/>
    </xf>
    <xf numFmtId="176" fontId="26" fillId="3" borderId="27" xfId="0" applyNumberFormat="1" applyFont="1" applyFill="1" applyBorder="1" applyAlignment="1">
      <alignment horizontal="center" vertical="center"/>
    </xf>
    <xf numFmtId="176" fontId="26" fillId="3" borderId="19" xfId="0" applyNumberFormat="1" applyFont="1" applyFill="1" applyBorder="1" applyAlignment="1">
      <alignment horizontal="center" vertical="center"/>
    </xf>
    <xf numFmtId="41" fontId="0" fillId="0" borderId="49" xfId="1" applyFont="1" applyBorder="1">
      <alignment vertical="center"/>
    </xf>
    <xf numFmtId="176" fontId="25" fillId="3" borderId="4" xfId="0" applyNumberFormat="1" applyFont="1" applyFill="1" applyBorder="1">
      <alignment vertical="center"/>
    </xf>
    <xf numFmtId="176" fontId="25" fillId="3" borderId="52" xfId="0" applyNumberFormat="1" applyFont="1" applyFill="1" applyBorder="1">
      <alignment vertical="center"/>
    </xf>
    <xf numFmtId="41" fontId="0" fillId="0" borderId="4" xfId="1" applyFont="1" applyBorder="1">
      <alignment vertical="center"/>
    </xf>
    <xf numFmtId="176" fontId="25" fillId="3" borderId="7" xfId="0" applyNumberFormat="1" applyFont="1" applyFill="1" applyBorder="1">
      <alignment vertical="center"/>
    </xf>
    <xf numFmtId="0" fontId="26" fillId="0" borderId="22" xfId="0" applyFont="1" applyBorder="1" applyAlignment="1">
      <alignment horizontal="center" vertical="center"/>
    </xf>
    <xf numFmtId="176" fontId="27" fillId="0" borderId="32" xfId="0" applyNumberFormat="1" applyFont="1" applyBorder="1" applyAlignment="1">
      <alignment horizontal="right" vertical="center"/>
    </xf>
    <xf numFmtId="0" fontId="27" fillId="0" borderId="55" xfId="0" applyFont="1" applyBorder="1" applyAlignment="1">
      <alignment horizontal="right" vertical="center"/>
    </xf>
    <xf numFmtId="176" fontId="27" fillId="0" borderId="56" xfId="0" applyNumberFormat="1" applyFont="1" applyBorder="1" applyAlignment="1">
      <alignment horizontal="right" vertical="center"/>
    </xf>
    <xf numFmtId="0" fontId="29" fillId="0" borderId="0" xfId="0" applyFont="1" applyFill="1" applyBorder="1">
      <alignment vertical="center"/>
    </xf>
    <xf numFmtId="0" fontId="27" fillId="0" borderId="23" xfId="0" applyNumberFormat="1" applyFont="1" applyFill="1" applyBorder="1" applyAlignment="1">
      <alignment horizontal="right" vertical="center"/>
    </xf>
    <xf numFmtId="0" fontId="25" fillId="0" borderId="0" xfId="0" applyFont="1">
      <alignment vertical="center"/>
    </xf>
    <xf numFmtId="176" fontId="28" fillId="3" borderId="2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27" fillId="0" borderId="0" xfId="0" applyFont="1" applyFill="1" applyBorder="1" applyAlignment="1">
      <alignment horizontal="right" vertical="center"/>
    </xf>
    <xf numFmtId="0" fontId="27" fillId="0" borderId="11" xfId="0" applyFont="1" applyFill="1" applyBorder="1">
      <alignment vertical="center"/>
    </xf>
    <xf numFmtId="0" fontId="27" fillId="0" borderId="15" xfId="0" applyFont="1" applyFill="1" applyBorder="1">
      <alignment vertical="center"/>
    </xf>
    <xf numFmtId="0" fontId="27" fillId="0" borderId="29" xfId="0" applyFont="1" applyFill="1" applyBorder="1">
      <alignment vertical="center"/>
    </xf>
    <xf numFmtId="0" fontId="27" fillId="0" borderId="11" xfId="0" applyFont="1" applyFill="1" applyBorder="1" applyAlignment="1">
      <alignment horizontal="right" vertical="center"/>
    </xf>
    <xf numFmtId="0" fontId="27" fillId="0" borderId="14" xfId="0" applyFont="1" applyFill="1" applyBorder="1">
      <alignment vertical="center"/>
    </xf>
    <xf numFmtId="0" fontId="27" fillId="0" borderId="27" xfId="0" applyFont="1" applyFill="1" applyBorder="1">
      <alignment vertical="center"/>
    </xf>
    <xf numFmtId="0" fontId="27" fillId="0" borderId="29" xfId="0" applyFont="1" applyFill="1" applyBorder="1" applyAlignment="1">
      <alignment horizontal="right" vertical="center"/>
    </xf>
    <xf numFmtId="0" fontId="27" fillId="0" borderId="27" xfId="0" applyFont="1" applyFill="1" applyBorder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27" fillId="0" borderId="23" xfId="0" applyFont="1" applyBorder="1">
      <alignment vertical="center"/>
    </xf>
    <xf numFmtId="0" fontId="27" fillId="0" borderId="23" xfId="0" applyFont="1" applyBorder="1" applyAlignment="1">
      <alignment horizontal="right" vertical="center"/>
    </xf>
    <xf numFmtId="176" fontId="28" fillId="3" borderId="16" xfId="0" applyNumberFormat="1" applyFont="1" applyFill="1" applyBorder="1" applyAlignment="1">
      <alignment horizontal="right" vertical="center"/>
    </xf>
    <xf numFmtId="176" fontId="28" fillId="3" borderId="17" xfId="0" applyNumberFormat="1" applyFont="1" applyFill="1" applyBorder="1" applyAlignment="1">
      <alignment horizontal="right" vertical="center"/>
    </xf>
    <xf numFmtId="176" fontId="28" fillId="3" borderId="0" xfId="0" applyNumberFormat="1" applyFont="1" applyFill="1" applyBorder="1" applyAlignment="1">
      <alignment horizontal="right" vertical="center"/>
    </xf>
    <xf numFmtId="176" fontId="28" fillId="3" borderId="29" xfId="0" applyNumberFormat="1" applyFont="1" applyFill="1" applyBorder="1" applyAlignment="1">
      <alignment horizontal="right" vertical="center"/>
    </xf>
    <xf numFmtId="176" fontId="28" fillId="3" borderId="18" xfId="0" applyNumberFormat="1" applyFont="1" applyFill="1" applyBorder="1" applyAlignment="1">
      <alignment horizontal="right" vertical="center"/>
    </xf>
    <xf numFmtId="176" fontId="28" fillId="3" borderId="20" xfId="0" applyNumberFormat="1" applyFont="1" applyFill="1" applyBorder="1" applyAlignment="1">
      <alignment horizontal="right" vertical="center"/>
    </xf>
    <xf numFmtId="176" fontId="28" fillId="3" borderId="21" xfId="0" applyNumberFormat="1" applyFont="1" applyFill="1" applyBorder="1" applyAlignment="1">
      <alignment horizontal="right" vertical="center"/>
    </xf>
    <xf numFmtId="0" fontId="27" fillId="0" borderId="17" xfId="0" applyFont="1" applyBorder="1">
      <alignment vertical="center"/>
    </xf>
    <xf numFmtId="0" fontId="27" fillId="0" borderId="17" xfId="0" applyFont="1" applyBorder="1" applyAlignment="1">
      <alignment horizontal="right" vertical="center"/>
    </xf>
    <xf numFmtId="0" fontId="27" fillId="0" borderId="16" xfId="0" applyFont="1" applyBorder="1" applyAlignment="1">
      <alignment horizontal="right" vertical="center"/>
    </xf>
    <xf numFmtId="0" fontId="26" fillId="0" borderId="27" xfId="0" applyFont="1" applyFill="1" applyBorder="1" applyAlignment="1">
      <alignment horizontal="center" vertical="center"/>
    </xf>
    <xf numFmtId="176" fontId="29" fillId="0" borderId="0" xfId="0" applyNumberFormat="1" applyFont="1">
      <alignment vertical="center"/>
    </xf>
    <xf numFmtId="0" fontId="27" fillId="0" borderId="10" xfId="0" applyFont="1" applyBorder="1" applyAlignment="1">
      <alignment horizontal="right" vertical="center"/>
    </xf>
    <xf numFmtId="0" fontId="27" fillId="0" borderId="15" xfId="0" applyFont="1" applyBorder="1" applyAlignment="1">
      <alignment horizontal="right" vertical="center"/>
    </xf>
    <xf numFmtId="0" fontId="27" fillId="0" borderId="29" xfId="0" applyFont="1" applyBorder="1" applyAlignment="1">
      <alignment horizontal="right" vertical="center"/>
    </xf>
    <xf numFmtId="0" fontId="6" fillId="0" borderId="14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27" xfId="0" applyFont="1" applyBorder="1">
      <alignment vertical="center"/>
    </xf>
    <xf numFmtId="0" fontId="6" fillId="0" borderId="17" xfId="0" applyFont="1" applyBorder="1" applyAlignment="1">
      <alignment horizontal="right" vertical="center"/>
    </xf>
    <xf numFmtId="0" fontId="6" fillId="0" borderId="16" xfId="0" applyFont="1" applyBorder="1">
      <alignment vertical="center"/>
    </xf>
    <xf numFmtId="0" fontId="6" fillId="0" borderId="23" xfId="0" applyFont="1" applyBorder="1">
      <alignment vertical="center"/>
    </xf>
    <xf numFmtId="0" fontId="6" fillId="0" borderId="14" xfId="0" applyFont="1" applyBorder="1" applyAlignment="1">
      <alignment horizontal="right" vertical="center"/>
    </xf>
    <xf numFmtId="0" fontId="6" fillId="0" borderId="23" xfId="0" applyFont="1" applyBorder="1" applyAlignment="1">
      <alignment horizontal="right" vertical="center"/>
    </xf>
    <xf numFmtId="0" fontId="6" fillId="0" borderId="10" xfId="0" applyFont="1" applyBorder="1">
      <alignment vertical="center"/>
    </xf>
    <xf numFmtId="176" fontId="39" fillId="3" borderId="19" xfId="0" applyNumberFormat="1" applyFont="1" applyFill="1" applyBorder="1">
      <alignment vertical="center"/>
    </xf>
    <xf numFmtId="176" fontId="39" fillId="3" borderId="25" xfId="0" applyNumberFormat="1" applyFont="1" applyFill="1" applyBorder="1">
      <alignment vertical="center"/>
    </xf>
    <xf numFmtId="176" fontId="39" fillId="3" borderId="18" xfId="0" applyNumberFormat="1" applyFont="1" applyFill="1" applyBorder="1">
      <alignment vertical="center"/>
    </xf>
    <xf numFmtId="0" fontId="6" fillId="0" borderId="27" xfId="0" applyFont="1" applyBorder="1" applyAlignment="1">
      <alignment horizontal="right" vertical="center"/>
    </xf>
    <xf numFmtId="176" fontId="39" fillId="3" borderId="27" xfId="0" applyNumberFormat="1" applyFont="1" applyFill="1" applyBorder="1">
      <alignment vertical="center"/>
    </xf>
    <xf numFmtId="176" fontId="39" fillId="3" borderId="17" xfId="0" applyNumberFormat="1" applyFont="1" applyFill="1" applyBorder="1">
      <alignment vertical="center"/>
    </xf>
    <xf numFmtId="176" fontId="39" fillId="3" borderId="16" xfId="0" applyNumberFormat="1" applyFont="1" applyFill="1" applyBorder="1">
      <alignment vertical="center"/>
    </xf>
    <xf numFmtId="0" fontId="6" fillId="0" borderId="10" xfId="0" applyFont="1" applyBorder="1" applyAlignment="1">
      <alignment horizontal="right" vertical="center"/>
    </xf>
    <xf numFmtId="176" fontId="39" fillId="3" borderId="25" xfId="0" applyNumberFormat="1" applyFont="1" applyFill="1" applyBorder="1" applyAlignment="1">
      <alignment horizontal="right" vertical="center"/>
    </xf>
    <xf numFmtId="176" fontId="39" fillId="3" borderId="18" xfId="0" applyNumberFormat="1" applyFont="1" applyFill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176" fontId="39" fillId="3" borderId="17" xfId="0" applyNumberFormat="1" applyFont="1" applyFill="1" applyBorder="1" applyAlignment="1">
      <alignment horizontal="right" vertical="center"/>
    </xf>
    <xf numFmtId="176" fontId="39" fillId="3" borderId="27" xfId="0" applyNumberFormat="1" applyFont="1" applyFill="1" applyBorder="1" applyAlignment="1">
      <alignment horizontal="right" vertical="center"/>
    </xf>
    <xf numFmtId="176" fontId="39" fillId="3" borderId="16" xfId="0" applyNumberFormat="1" applyFont="1" applyFill="1" applyBorder="1" applyAlignment="1">
      <alignment horizontal="right" vertical="center"/>
    </xf>
    <xf numFmtId="176" fontId="39" fillId="3" borderId="19" xfId="0" applyNumberFormat="1" applyFont="1" applyFill="1" applyBorder="1" applyAlignment="1">
      <alignment horizontal="right" vertical="center"/>
    </xf>
    <xf numFmtId="0" fontId="40" fillId="0" borderId="0" xfId="0" applyFont="1">
      <alignment vertical="center"/>
    </xf>
    <xf numFmtId="0" fontId="40" fillId="0" borderId="0" xfId="0" applyFont="1" applyAlignment="1">
      <alignment horizontal="right" vertical="center"/>
    </xf>
    <xf numFmtId="0" fontId="40" fillId="0" borderId="16" xfId="0" applyFont="1" applyBorder="1">
      <alignment vertical="center"/>
    </xf>
    <xf numFmtId="0" fontId="40" fillId="0" borderId="17" xfId="0" applyFont="1" applyBorder="1">
      <alignment vertical="center"/>
    </xf>
    <xf numFmtId="0" fontId="40" fillId="0" borderId="23" xfId="0" applyFont="1" applyBorder="1">
      <alignment vertical="center"/>
    </xf>
    <xf numFmtId="0" fontId="40" fillId="0" borderId="29" xfId="0" applyFont="1" applyBorder="1">
      <alignment vertical="center"/>
    </xf>
    <xf numFmtId="176" fontId="39" fillId="3" borderId="29" xfId="0" applyNumberFormat="1" applyFont="1" applyFill="1" applyBorder="1">
      <alignment vertical="center"/>
    </xf>
    <xf numFmtId="0" fontId="6" fillId="0" borderId="29" xfId="0" applyFont="1" applyBorder="1" applyAlignment="1">
      <alignment horizontal="right" vertical="center"/>
    </xf>
    <xf numFmtId="176" fontId="39" fillId="3" borderId="21" xfId="0" applyNumberFormat="1" applyFont="1" applyFill="1" applyBorder="1">
      <alignment vertical="center"/>
    </xf>
    <xf numFmtId="0" fontId="40" fillId="0" borderId="10" xfId="0" applyFont="1" applyBorder="1">
      <alignment vertical="center"/>
    </xf>
    <xf numFmtId="0" fontId="40" fillId="0" borderId="15" xfId="0" applyFont="1" applyBorder="1">
      <alignment vertical="center"/>
    </xf>
    <xf numFmtId="0" fontId="21" fillId="0" borderId="10" xfId="0" applyFont="1" applyBorder="1" applyAlignment="1">
      <alignment horizontal="center" vertical="center"/>
    </xf>
    <xf numFmtId="0" fontId="38" fillId="3" borderId="16" xfId="0" applyFont="1" applyFill="1" applyBorder="1" applyAlignment="1">
      <alignment horizontal="center" vertical="center"/>
    </xf>
    <xf numFmtId="176" fontId="41" fillId="3" borderId="18" xfId="0" applyNumberFormat="1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76" fontId="41" fillId="3" borderId="16" xfId="0" applyNumberFormat="1" applyFont="1" applyFill="1" applyBorder="1" applyAlignment="1">
      <alignment horizontal="center" vertical="center"/>
    </xf>
    <xf numFmtId="176" fontId="41" fillId="3" borderId="18" xfId="0" applyNumberFormat="1" applyFont="1" applyFill="1" applyBorder="1">
      <alignment vertical="center"/>
    </xf>
    <xf numFmtId="0" fontId="38" fillId="0" borderId="16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38" fillId="3" borderId="18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right" vertical="center"/>
    </xf>
    <xf numFmtId="0" fontId="26" fillId="3" borderId="16" xfId="0" applyFont="1" applyFill="1" applyBorder="1" applyAlignment="1">
      <alignment horizontal="center" vertical="center"/>
    </xf>
    <xf numFmtId="0" fontId="27" fillId="0" borderId="11" xfId="0" applyFont="1" applyBorder="1" applyAlignment="1">
      <alignment horizontal="right" vertical="center"/>
    </xf>
    <xf numFmtId="0" fontId="26" fillId="3" borderId="18" xfId="0" applyFont="1" applyFill="1" applyBorder="1" applyAlignment="1">
      <alignment horizontal="center" vertical="center"/>
    </xf>
    <xf numFmtId="176" fontId="27" fillId="3" borderId="17" xfId="0" applyNumberFormat="1" applyFont="1" applyFill="1" applyBorder="1" applyAlignment="1">
      <alignment horizontal="right" vertical="center"/>
    </xf>
    <xf numFmtId="176" fontId="27" fillId="3" borderId="20" xfId="0" applyNumberFormat="1" applyFont="1" applyFill="1" applyBorder="1" applyAlignment="1">
      <alignment horizontal="right" vertical="center"/>
    </xf>
    <xf numFmtId="176" fontId="27" fillId="3" borderId="25" xfId="0" applyNumberFormat="1" applyFont="1" applyFill="1" applyBorder="1" applyAlignment="1">
      <alignment horizontal="right" vertical="center"/>
    </xf>
    <xf numFmtId="176" fontId="27" fillId="3" borderId="0" xfId="0" applyNumberFormat="1" applyFont="1" applyFill="1" applyBorder="1" applyAlignment="1">
      <alignment horizontal="right" vertical="center"/>
    </xf>
    <xf numFmtId="0" fontId="27" fillId="0" borderId="38" xfId="0" applyFont="1" applyBorder="1">
      <alignment vertical="center"/>
    </xf>
    <xf numFmtId="0" fontId="27" fillId="0" borderId="41" xfId="0" applyFont="1" applyBorder="1" applyAlignment="1">
      <alignment horizontal="right" vertical="center"/>
    </xf>
    <xf numFmtId="0" fontId="27" fillId="0" borderId="41" xfId="0" applyFont="1" applyBorder="1">
      <alignment vertical="center"/>
    </xf>
    <xf numFmtId="0" fontId="27" fillId="0" borderId="38" xfId="0" applyFont="1" applyBorder="1" applyAlignment="1">
      <alignment horizontal="right" vertical="center"/>
    </xf>
    <xf numFmtId="0" fontId="27" fillId="0" borderId="41" xfId="0" applyNumberFormat="1" applyFont="1" applyFill="1" applyBorder="1" applyAlignment="1">
      <alignment horizontal="right" vertical="center"/>
    </xf>
    <xf numFmtId="176" fontId="28" fillId="3" borderId="38" xfId="0" applyNumberFormat="1" applyFont="1" applyFill="1" applyBorder="1" applyAlignment="1">
      <alignment horizontal="right" vertical="center"/>
    </xf>
    <xf numFmtId="176" fontId="28" fillId="3" borderId="42" xfId="0" applyNumberFormat="1" applyFont="1" applyFill="1" applyBorder="1" applyAlignment="1">
      <alignment horizontal="right" vertical="center"/>
    </xf>
    <xf numFmtId="176" fontId="28" fillId="3" borderId="43" xfId="0" applyNumberFormat="1" applyFont="1" applyFill="1" applyBorder="1" applyAlignment="1">
      <alignment horizontal="right" vertical="center"/>
    </xf>
    <xf numFmtId="0" fontId="27" fillId="0" borderId="49" xfId="0" applyFont="1" applyFill="1" applyBorder="1">
      <alignment vertical="center"/>
    </xf>
    <xf numFmtId="0" fontId="27" fillId="0" borderId="4" xfId="0" applyFont="1" applyFill="1" applyBorder="1">
      <alignment vertical="center"/>
    </xf>
    <xf numFmtId="0" fontId="27" fillId="0" borderId="11" xfId="0" applyNumberFormat="1" applyFont="1" applyFill="1" applyBorder="1" applyAlignment="1">
      <alignment horizontal="right" vertical="center"/>
    </xf>
    <xf numFmtId="176" fontId="27" fillId="3" borderId="38" xfId="0" applyNumberFormat="1" applyFont="1" applyFill="1" applyBorder="1" applyAlignment="1">
      <alignment horizontal="right" vertical="center"/>
    </xf>
    <xf numFmtId="176" fontId="27" fillId="3" borderId="42" xfId="0" applyNumberFormat="1" applyFont="1" applyFill="1" applyBorder="1" applyAlignment="1">
      <alignment horizontal="right" vertical="center"/>
    </xf>
    <xf numFmtId="41" fontId="27" fillId="0" borderId="11" xfId="1" applyFont="1" applyBorder="1" applyAlignment="1">
      <alignment horizontal="right" vertical="center"/>
    </xf>
    <xf numFmtId="41" fontId="27" fillId="0" borderId="0" xfId="1" applyFont="1" applyBorder="1" applyAlignment="1">
      <alignment horizontal="right" vertical="center"/>
    </xf>
    <xf numFmtId="41" fontId="0" fillId="0" borderId="23" xfId="1" applyFont="1" applyBorder="1" applyAlignment="1">
      <alignment horizontal="right" vertical="center"/>
    </xf>
    <xf numFmtId="176" fontId="0" fillId="3" borderId="25" xfId="0" applyNumberFormat="1" applyFill="1" applyBorder="1" applyAlignment="1">
      <alignment horizontal="right" vertical="center"/>
    </xf>
    <xf numFmtId="176" fontId="28" fillId="3" borderId="27" xfId="0" applyNumberFormat="1" applyFont="1" applyFill="1" applyBorder="1" applyAlignment="1">
      <alignment horizontal="right" vertical="center"/>
    </xf>
    <xf numFmtId="176" fontId="28" fillId="3" borderId="19" xfId="0" applyNumberFormat="1" applyFont="1" applyFill="1" applyBorder="1" applyAlignment="1">
      <alignment horizontal="right" vertical="center"/>
    </xf>
    <xf numFmtId="41" fontId="27" fillId="0" borderId="10" xfId="1" applyFont="1" applyBorder="1" applyAlignment="1">
      <alignment horizontal="right" vertical="center"/>
    </xf>
    <xf numFmtId="41" fontId="27" fillId="0" borderId="16" xfId="1" applyFont="1" applyBorder="1" applyAlignment="1">
      <alignment horizontal="right" vertical="center"/>
    </xf>
    <xf numFmtId="41" fontId="27" fillId="0" borderId="49" xfId="1" applyFont="1" applyBorder="1" applyAlignment="1">
      <alignment horizontal="right" vertical="center"/>
    </xf>
    <xf numFmtId="176" fontId="28" fillId="3" borderId="4" xfId="0" applyNumberFormat="1" applyFont="1" applyFill="1" applyBorder="1" applyAlignment="1">
      <alignment horizontal="right" vertical="center"/>
    </xf>
    <xf numFmtId="176" fontId="28" fillId="3" borderId="52" xfId="0" applyNumberFormat="1" applyFont="1" applyFill="1" applyBorder="1" applyAlignment="1">
      <alignment horizontal="right" vertical="center"/>
    </xf>
    <xf numFmtId="41" fontId="27" fillId="0" borderId="4" xfId="1" applyFont="1" applyBorder="1" applyAlignment="1">
      <alignment horizontal="right" vertical="center"/>
    </xf>
    <xf numFmtId="176" fontId="28" fillId="3" borderId="7" xfId="0" applyNumberFormat="1" applyFont="1" applyFill="1" applyBorder="1" applyAlignment="1">
      <alignment horizontal="right" vertical="center"/>
    </xf>
    <xf numFmtId="176" fontId="26" fillId="0" borderId="14" xfId="0" applyNumberFormat="1" applyFont="1" applyBorder="1" applyAlignment="1">
      <alignment horizontal="center" vertical="center"/>
    </xf>
    <xf numFmtId="176" fontId="34" fillId="3" borderId="27" xfId="0" applyNumberFormat="1" applyFont="1" applyFill="1" applyBorder="1" applyAlignment="1">
      <alignment horizontal="right" vertical="center"/>
    </xf>
    <xf numFmtId="176" fontId="34" fillId="3" borderId="19" xfId="0" applyNumberFormat="1" applyFont="1" applyFill="1" applyBorder="1" applyAlignment="1">
      <alignment horizontal="right" vertical="center"/>
    </xf>
    <xf numFmtId="176" fontId="26" fillId="0" borderId="27" xfId="0" applyNumberFormat="1" applyFont="1" applyBorder="1" applyAlignment="1">
      <alignment horizontal="center" vertical="center"/>
    </xf>
    <xf numFmtId="0" fontId="26" fillId="0" borderId="14" xfId="0" applyNumberFormat="1" applyFont="1" applyBorder="1" applyAlignment="1">
      <alignment horizontal="center" vertical="center"/>
    </xf>
    <xf numFmtId="0" fontId="26" fillId="0" borderId="27" xfId="0" applyNumberFormat="1" applyFont="1" applyBorder="1" applyAlignment="1">
      <alignment horizontal="center" vertical="center"/>
    </xf>
    <xf numFmtId="0" fontId="29" fillId="0" borderId="0" xfId="0" applyFont="1" applyFill="1" applyAlignment="1">
      <alignment horizontal="left" vertical="center"/>
    </xf>
    <xf numFmtId="0" fontId="42" fillId="0" borderId="0" xfId="0" applyFont="1" applyFill="1">
      <alignment vertical="center"/>
    </xf>
    <xf numFmtId="0" fontId="43" fillId="0" borderId="0" xfId="0" applyFont="1" applyFill="1">
      <alignment vertical="center"/>
    </xf>
    <xf numFmtId="0" fontId="44" fillId="0" borderId="0" xfId="0" applyFont="1" applyFill="1">
      <alignment vertical="center"/>
    </xf>
    <xf numFmtId="0" fontId="45" fillId="0" borderId="0" xfId="0" applyFont="1" applyFill="1">
      <alignment vertical="center"/>
    </xf>
    <xf numFmtId="0" fontId="46" fillId="0" borderId="0" xfId="0" applyFont="1" applyFill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 wrapText="1"/>
    </xf>
    <xf numFmtId="0" fontId="26" fillId="2" borderId="19" xfId="0" applyFont="1" applyFill="1" applyBorder="1" applyAlignment="1">
      <alignment horizontal="center" vertical="center" wrapText="1"/>
    </xf>
    <xf numFmtId="176" fontId="27" fillId="0" borderId="11" xfId="1" applyNumberFormat="1" applyFont="1" applyBorder="1" applyAlignment="1">
      <alignment horizontal="right" vertical="center"/>
    </xf>
    <xf numFmtId="176" fontId="27" fillId="0" borderId="20" xfId="1" applyNumberFormat="1" applyFont="1" applyBorder="1" applyAlignment="1">
      <alignment horizontal="right" vertical="center"/>
    </xf>
    <xf numFmtId="0" fontId="26" fillId="2" borderId="11" xfId="0" applyFont="1" applyFill="1" applyBorder="1" applyAlignment="1">
      <alignment horizontal="center" vertical="center"/>
    </xf>
    <xf numFmtId="0" fontId="26" fillId="2" borderId="15" xfId="0" applyFont="1" applyFill="1" applyBorder="1" applyAlignment="1">
      <alignment horizontal="center" vertical="center"/>
    </xf>
    <xf numFmtId="176" fontId="27" fillId="0" borderId="39" xfId="1" applyNumberFormat="1" applyFont="1" applyBorder="1" applyAlignment="1">
      <alignment horizontal="right" vertical="center"/>
    </xf>
    <xf numFmtId="176" fontId="27" fillId="0" borderId="40" xfId="1" applyNumberFormat="1" applyFont="1" applyBorder="1" applyAlignment="1">
      <alignment horizontal="right" vertical="center"/>
    </xf>
    <xf numFmtId="176" fontId="27" fillId="0" borderId="9" xfId="1" applyNumberFormat="1" applyFont="1" applyBorder="1" applyAlignment="1">
      <alignment horizontal="right" vertical="center"/>
    </xf>
    <xf numFmtId="176" fontId="27" fillId="0" borderId="15" xfId="1" applyNumberFormat="1" applyFont="1" applyBorder="1" applyAlignment="1">
      <alignment horizontal="right" vertical="center"/>
    </xf>
    <xf numFmtId="176" fontId="27" fillId="0" borderId="21" xfId="1" applyNumberFormat="1" applyFont="1" applyBorder="1" applyAlignment="1">
      <alignment horizontal="right" vertical="center"/>
    </xf>
    <xf numFmtId="176" fontId="27" fillId="0" borderId="5" xfId="1" applyNumberFormat="1" applyFont="1" applyBorder="1" applyAlignment="1">
      <alignment horizontal="right" vertical="center"/>
    </xf>
    <xf numFmtId="176" fontId="27" fillId="0" borderId="29" xfId="1" applyNumberFormat="1" applyFont="1" applyBorder="1" applyAlignment="1">
      <alignment horizontal="right" vertical="center"/>
    </xf>
    <xf numFmtId="176" fontId="27" fillId="0" borderId="28" xfId="1" applyNumberFormat="1" applyFont="1" applyBorder="1" applyAlignment="1">
      <alignment horizontal="right" vertical="center"/>
    </xf>
    <xf numFmtId="176" fontId="27" fillId="0" borderId="24" xfId="1" applyNumberFormat="1" applyFont="1" applyBorder="1" applyAlignment="1">
      <alignment horizontal="right" vertical="center"/>
    </xf>
    <xf numFmtId="176" fontId="27" fillId="0" borderId="26" xfId="1" applyNumberFormat="1" applyFont="1" applyBorder="1" applyAlignment="1">
      <alignment horizontal="right" vertical="center"/>
    </xf>
    <xf numFmtId="176" fontId="27" fillId="0" borderId="44" xfId="1" applyNumberFormat="1" applyFont="1" applyBorder="1" applyAlignment="1">
      <alignment horizontal="right" vertical="center"/>
    </xf>
    <xf numFmtId="176" fontId="27" fillId="0" borderId="46" xfId="1" applyNumberFormat="1" applyFont="1" applyBorder="1" applyAlignment="1">
      <alignment horizontal="right" vertical="center"/>
    </xf>
    <xf numFmtId="176" fontId="27" fillId="0" borderId="45" xfId="1" applyNumberFormat="1" applyFont="1" applyBorder="1" applyAlignment="1">
      <alignment horizontal="right" vertical="center"/>
    </xf>
    <xf numFmtId="176" fontId="29" fillId="0" borderId="50" xfId="1" applyNumberFormat="1" applyFont="1" applyBorder="1" applyAlignment="1">
      <alignment horizontal="right" vertical="center"/>
    </xf>
    <xf numFmtId="176" fontId="29" fillId="0" borderId="53" xfId="1" applyNumberFormat="1" applyFont="1" applyBorder="1" applyAlignment="1">
      <alignment horizontal="right" vertical="center"/>
    </xf>
    <xf numFmtId="176" fontId="29" fillId="0" borderId="51" xfId="1" applyNumberFormat="1" applyFont="1" applyBorder="1" applyAlignment="1">
      <alignment horizontal="right" vertical="center"/>
    </xf>
    <xf numFmtId="176" fontId="29" fillId="0" borderId="54" xfId="1" applyNumberFormat="1" applyFont="1" applyBorder="1" applyAlignment="1">
      <alignment horizontal="right" vertical="center"/>
    </xf>
    <xf numFmtId="176" fontId="29" fillId="0" borderId="45" xfId="1" applyNumberFormat="1" applyFont="1" applyBorder="1" applyAlignment="1">
      <alignment horizontal="right" vertical="center"/>
    </xf>
    <xf numFmtId="176" fontId="29" fillId="0" borderId="46" xfId="1" applyNumberFormat="1" applyFont="1" applyBorder="1" applyAlignment="1">
      <alignment horizontal="right" vertical="center"/>
    </xf>
    <xf numFmtId="176" fontId="29" fillId="0" borderId="44" xfId="1" applyNumberFormat="1" applyFont="1" applyBorder="1" applyAlignment="1">
      <alignment horizontal="right" vertical="center"/>
    </xf>
    <xf numFmtId="176" fontId="27" fillId="0" borderId="44" xfId="0" applyNumberFormat="1" applyFont="1" applyBorder="1" applyAlignment="1">
      <alignment horizontal="right" vertical="center"/>
    </xf>
    <xf numFmtId="176" fontId="27" fillId="0" borderId="46" xfId="0" applyNumberFormat="1" applyFont="1" applyBorder="1" applyAlignment="1">
      <alignment horizontal="right" vertical="center"/>
    </xf>
    <xf numFmtId="0" fontId="26" fillId="2" borderId="10" xfId="0" applyFont="1" applyFill="1" applyBorder="1" applyAlignment="1">
      <alignment horizontal="center" vertical="center" wrapText="1"/>
    </xf>
    <xf numFmtId="0" fontId="26" fillId="2" borderId="18" xfId="0" applyFont="1" applyFill="1" applyBorder="1" applyAlignment="1">
      <alignment horizontal="center" vertical="center" wrapText="1"/>
    </xf>
    <xf numFmtId="176" fontId="27" fillId="0" borderId="24" xfId="0" applyNumberFormat="1" applyFont="1" applyBorder="1" applyAlignment="1">
      <alignment horizontal="right" vertical="center"/>
    </xf>
    <xf numFmtId="176" fontId="27" fillId="0" borderId="26" xfId="0" applyNumberFormat="1" applyFont="1" applyBorder="1" applyAlignment="1">
      <alignment horizontal="right" vertical="center"/>
    </xf>
    <xf numFmtId="176" fontId="27" fillId="0" borderId="50" xfId="0" applyNumberFormat="1" applyFont="1" applyBorder="1" applyAlignment="1">
      <alignment horizontal="right" vertical="center"/>
    </xf>
    <xf numFmtId="176" fontId="27" fillId="0" borderId="54" xfId="0" applyNumberFormat="1" applyFont="1" applyBorder="1" applyAlignment="1">
      <alignment horizontal="right" vertical="center"/>
    </xf>
    <xf numFmtId="176" fontId="27" fillId="0" borderId="53" xfId="0" applyNumberFormat="1" applyFont="1" applyBorder="1" applyAlignment="1">
      <alignment horizontal="right" vertical="center"/>
    </xf>
    <xf numFmtId="0" fontId="26" fillId="2" borderId="11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center" vertical="center" wrapText="1"/>
    </xf>
    <xf numFmtId="176" fontId="27" fillId="0" borderId="44" xfId="0" applyNumberFormat="1" applyFont="1" applyBorder="1" applyAlignment="1">
      <alignment vertical="center"/>
    </xf>
    <xf numFmtId="176" fontId="27" fillId="0" borderId="46" xfId="0" applyNumberFormat="1" applyFont="1" applyBorder="1" applyAlignment="1">
      <alignment vertical="center"/>
    </xf>
    <xf numFmtId="176" fontId="27" fillId="0" borderId="50" xfId="0" applyNumberFormat="1" applyFont="1" applyBorder="1" applyAlignment="1">
      <alignment vertical="center"/>
    </xf>
    <xf numFmtId="176" fontId="27" fillId="0" borderId="53" xfId="0" applyNumberFormat="1" applyFont="1" applyBorder="1" applyAlignment="1">
      <alignment vertical="center"/>
    </xf>
    <xf numFmtId="176" fontId="27" fillId="0" borderId="24" xfId="0" applyNumberFormat="1" applyFont="1" applyBorder="1" applyAlignment="1">
      <alignment vertical="center"/>
    </xf>
    <xf numFmtId="176" fontId="27" fillId="0" borderId="26" xfId="0" applyNumberFormat="1" applyFont="1" applyBorder="1" applyAlignment="1">
      <alignment vertical="center"/>
    </xf>
    <xf numFmtId="41" fontId="27" fillId="0" borderId="24" xfId="1" applyFont="1" applyBorder="1" applyAlignment="1">
      <alignment horizontal="center" vertical="center"/>
    </xf>
    <xf numFmtId="41" fontId="27" fillId="0" borderId="26" xfId="1" applyFont="1" applyBorder="1" applyAlignment="1">
      <alignment horizontal="center" vertical="center"/>
    </xf>
    <xf numFmtId="176" fontId="27" fillId="0" borderId="51" xfId="0" applyNumberFormat="1" applyFont="1" applyBorder="1" applyAlignment="1">
      <alignment horizontal="right" vertical="center"/>
    </xf>
    <xf numFmtId="176" fontId="27" fillId="0" borderId="45" xfId="0" applyNumberFormat="1" applyFont="1" applyBorder="1" applyAlignment="1">
      <alignment horizontal="right" vertical="center"/>
    </xf>
    <xf numFmtId="176" fontId="27" fillId="0" borderId="28" xfId="0" applyNumberFormat="1" applyFont="1" applyBorder="1" applyAlignment="1">
      <alignment horizontal="right" vertical="center"/>
    </xf>
    <xf numFmtId="176" fontId="27" fillId="0" borderId="50" xfId="1" applyNumberFormat="1" applyFont="1" applyBorder="1" applyAlignment="1">
      <alignment horizontal="right" vertical="center"/>
    </xf>
    <xf numFmtId="176" fontId="27" fillId="0" borderId="53" xfId="1" applyNumberFormat="1" applyFont="1" applyBorder="1" applyAlignment="1">
      <alignment horizontal="right" vertical="center"/>
    </xf>
    <xf numFmtId="41" fontId="27" fillId="0" borderId="24" xfId="1" applyFont="1" applyBorder="1" applyAlignment="1">
      <alignment horizontal="right" vertical="center"/>
    </xf>
    <xf numFmtId="41" fontId="27" fillId="0" borderId="26" xfId="1" applyFont="1" applyBorder="1" applyAlignment="1">
      <alignment horizontal="right" vertical="center"/>
    </xf>
    <xf numFmtId="41" fontId="27" fillId="0" borderId="50" xfId="1" applyFont="1" applyBorder="1" applyAlignment="1">
      <alignment horizontal="center" vertical="center"/>
    </xf>
    <xf numFmtId="41" fontId="27" fillId="0" borderId="53" xfId="1" applyFont="1" applyBorder="1" applyAlignment="1">
      <alignment horizontal="center" vertical="center"/>
    </xf>
    <xf numFmtId="41" fontId="27" fillId="0" borderId="44" xfId="1" applyFont="1" applyBorder="1" applyAlignment="1">
      <alignment horizontal="right" vertical="center"/>
    </xf>
    <xf numFmtId="41" fontId="27" fillId="0" borderId="46" xfId="1" applyFont="1" applyBorder="1" applyAlignment="1">
      <alignment horizontal="right" vertical="center"/>
    </xf>
    <xf numFmtId="41" fontId="27" fillId="0" borderId="54" xfId="1" applyFont="1" applyBorder="1" applyAlignment="1">
      <alignment horizontal="center" vertical="center"/>
    </xf>
    <xf numFmtId="176" fontId="27" fillId="0" borderId="0" xfId="1" applyNumberFormat="1" applyFont="1" applyBorder="1" applyAlignment="1">
      <alignment horizontal="right" vertical="center"/>
    </xf>
    <xf numFmtId="176" fontId="27" fillId="0" borderId="50" xfId="0" applyNumberFormat="1" applyFont="1" applyFill="1" applyBorder="1" applyAlignment="1">
      <alignment horizontal="right" vertical="center"/>
    </xf>
    <xf numFmtId="176" fontId="27" fillId="0" borderId="53" xfId="0" applyNumberFormat="1" applyFont="1" applyFill="1" applyBorder="1" applyAlignment="1">
      <alignment horizontal="right" vertical="center"/>
    </xf>
    <xf numFmtId="176" fontId="27" fillId="4" borderId="44" xfId="1" applyNumberFormat="1" applyFont="1" applyFill="1" applyBorder="1" applyAlignment="1">
      <alignment horizontal="right" vertical="center"/>
    </xf>
    <xf numFmtId="176" fontId="27" fillId="4" borderId="46" xfId="1" applyNumberFormat="1" applyFont="1" applyFill="1" applyBorder="1" applyAlignment="1">
      <alignment horizontal="right" vertical="center"/>
    </xf>
    <xf numFmtId="176" fontId="27" fillId="0" borderId="54" xfId="1" applyNumberFormat="1" applyFont="1" applyBorder="1" applyAlignment="1">
      <alignment horizontal="right" vertical="center"/>
    </xf>
    <xf numFmtId="176" fontId="27" fillId="0" borderId="15" xfId="0" applyNumberFormat="1" applyFont="1" applyFill="1" applyBorder="1" applyAlignment="1">
      <alignment horizontal="right" vertical="center"/>
    </xf>
    <xf numFmtId="176" fontId="27" fillId="0" borderId="21" xfId="0" applyNumberFormat="1" applyFont="1" applyFill="1" applyBorder="1" applyAlignment="1">
      <alignment horizontal="right" vertical="center"/>
    </xf>
    <xf numFmtId="176" fontId="27" fillId="0" borderId="24" xfId="0" applyNumberFormat="1" applyFont="1" applyFill="1" applyBorder="1" applyAlignment="1">
      <alignment horizontal="right" vertical="center"/>
    </xf>
    <xf numFmtId="176" fontId="27" fillId="0" borderId="26" xfId="0" applyNumberFormat="1" applyFont="1" applyFill="1" applyBorder="1" applyAlignment="1">
      <alignment horizontal="right" vertical="center"/>
    </xf>
    <xf numFmtId="176" fontId="27" fillId="0" borderId="54" xfId="0" applyNumberFormat="1" applyFont="1" applyFill="1" applyBorder="1" applyAlignment="1">
      <alignment horizontal="right" vertical="center"/>
    </xf>
    <xf numFmtId="176" fontId="27" fillId="0" borderId="11" xfId="0" applyNumberFormat="1" applyFont="1" applyFill="1" applyBorder="1" applyAlignment="1">
      <alignment horizontal="right" vertical="center"/>
    </xf>
    <xf numFmtId="176" fontId="27" fillId="0" borderId="20" xfId="0" applyNumberFormat="1" applyFont="1" applyFill="1" applyBorder="1" applyAlignment="1">
      <alignment horizontal="right" vertical="center"/>
    </xf>
    <xf numFmtId="176" fontId="40" fillId="0" borderId="24" xfId="0" applyNumberFormat="1" applyFont="1" applyBorder="1" applyAlignment="1">
      <alignment horizontal="right" vertical="center"/>
    </xf>
    <xf numFmtId="176" fontId="40" fillId="0" borderId="28" xfId="0" applyNumberFormat="1" applyFont="1" applyBorder="1" applyAlignment="1">
      <alignment horizontal="right" vertical="center"/>
    </xf>
    <xf numFmtId="176" fontId="27" fillId="0" borderId="29" xfId="0" applyNumberFormat="1" applyFont="1" applyFill="1" applyBorder="1" applyAlignment="1">
      <alignment horizontal="right" vertical="center"/>
    </xf>
    <xf numFmtId="176" fontId="27" fillId="0" borderId="28" xfId="0" applyNumberFormat="1" applyFont="1" applyFill="1" applyBorder="1" applyAlignment="1">
      <alignment horizontal="right" vertical="center"/>
    </xf>
    <xf numFmtId="176" fontId="6" fillId="0" borderId="24" xfId="0" applyNumberFormat="1" applyFont="1" applyBorder="1" applyAlignment="1">
      <alignment horizontal="right" vertical="center"/>
    </xf>
    <xf numFmtId="176" fontId="6" fillId="0" borderId="26" xfId="0" applyNumberFormat="1" applyFont="1" applyBorder="1" applyAlignment="1">
      <alignment horizontal="right" vertical="center"/>
    </xf>
    <xf numFmtId="176" fontId="6" fillId="0" borderId="28" xfId="0" applyNumberFormat="1" applyFont="1" applyBorder="1" applyAlignment="1">
      <alignment horizontal="right" vertical="center"/>
    </xf>
    <xf numFmtId="176" fontId="40" fillId="0" borderId="26" xfId="0" applyNumberFormat="1" applyFont="1" applyBorder="1" applyAlignment="1">
      <alignment horizontal="right" vertical="center"/>
    </xf>
    <xf numFmtId="176" fontId="27" fillId="0" borderId="0" xfId="0" applyNumberFormat="1" applyFont="1" applyFill="1" applyBorder="1" applyAlignment="1">
      <alignment horizontal="right" vertical="center"/>
    </xf>
    <xf numFmtId="176" fontId="27" fillId="0" borderId="51" xfId="1" applyNumberFormat="1" applyFont="1" applyBorder="1" applyAlignment="1">
      <alignment horizontal="right" vertical="center"/>
    </xf>
    <xf numFmtId="176" fontId="27" fillId="0" borderId="0" xfId="0" applyNumberFormat="1" applyFont="1" applyBorder="1" applyAlignment="1">
      <alignment horizontal="right" vertical="center"/>
    </xf>
    <xf numFmtId="176" fontId="27" fillId="0" borderId="20" xfId="0" applyNumberFormat="1" applyFont="1" applyBorder="1" applyAlignment="1">
      <alignment horizontal="right" vertical="center"/>
    </xf>
    <xf numFmtId="176" fontId="27" fillId="0" borderId="11" xfId="0" applyNumberFormat="1" applyFont="1" applyBorder="1" applyAlignment="1">
      <alignment horizontal="right" vertical="center"/>
    </xf>
    <xf numFmtId="176" fontId="29" fillId="0" borderId="29" xfId="0" applyNumberFormat="1" applyFont="1" applyBorder="1" applyAlignment="1">
      <alignment horizontal="right" vertical="center"/>
    </xf>
    <xf numFmtId="176" fontId="29" fillId="0" borderId="21" xfId="0" applyNumberFormat="1" applyFont="1" applyBorder="1" applyAlignment="1">
      <alignment horizontal="right" vertical="center"/>
    </xf>
    <xf numFmtId="176" fontId="29" fillId="0" borderId="15" xfId="0" applyNumberFormat="1" applyFont="1" applyBorder="1" applyAlignment="1">
      <alignment horizontal="right" vertical="center"/>
    </xf>
    <xf numFmtId="176" fontId="27" fillId="0" borderId="44" xfId="0" applyNumberFormat="1" applyFont="1" applyFill="1" applyBorder="1" applyAlignment="1">
      <alignment horizontal="right" vertical="center"/>
    </xf>
    <xf numFmtId="176" fontId="27" fillId="0" borderId="46" xfId="0" applyNumberFormat="1" applyFont="1" applyFill="1" applyBorder="1" applyAlignment="1">
      <alignment horizontal="right" vertical="center"/>
    </xf>
    <xf numFmtId="176" fontId="27" fillId="3" borderId="26" xfId="0" applyNumberFormat="1" applyFont="1" applyFill="1" applyBorder="1" applyAlignment="1">
      <alignment horizontal="right" vertical="center"/>
    </xf>
    <xf numFmtId="176" fontId="0" fillId="0" borderId="44" xfId="0" applyNumberFormat="1" applyBorder="1" applyAlignment="1">
      <alignment horizontal="right" vertical="center"/>
    </xf>
    <xf numFmtId="176" fontId="0" fillId="0" borderId="46" xfId="0" applyNumberFormat="1" applyBorder="1" applyAlignment="1">
      <alignment horizontal="right" vertical="center"/>
    </xf>
    <xf numFmtId="176" fontId="0" fillId="0" borderId="50" xfId="0" applyNumberFormat="1" applyBorder="1" applyAlignment="1">
      <alignment horizontal="right" vertical="center"/>
    </xf>
    <xf numFmtId="176" fontId="0" fillId="0" borderId="54" xfId="0" applyNumberFormat="1" applyBorder="1" applyAlignment="1">
      <alignment horizontal="right" vertical="center"/>
    </xf>
    <xf numFmtId="176" fontId="0" fillId="0" borderId="53" xfId="0" applyNumberFormat="1" applyBorder="1" applyAlignment="1">
      <alignment horizontal="right" vertical="center"/>
    </xf>
    <xf numFmtId="176" fontId="0" fillId="0" borderId="24" xfId="0" applyNumberFormat="1" applyBorder="1" applyAlignment="1">
      <alignment horizontal="right" vertical="center"/>
    </xf>
    <xf numFmtId="176" fontId="0" fillId="0" borderId="26" xfId="0" applyNumberFormat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view="pageBreakPreview" zoomScale="85" zoomScaleNormal="100" zoomScaleSheetLayoutView="85" workbookViewId="0">
      <pane xSplit="2" ySplit="7" topLeftCell="C17" activePane="bottomRight" state="frozen"/>
      <selection pane="topRight" activeCell="C1" sqref="C1"/>
      <selection pane="bottomLeft" activeCell="A8" sqref="A8"/>
      <selection pane="bottomRight"/>
    </sheetView>
  </sheetViews>
  <sheetFormatPr defaultRowHeight="13.5"/>
  <cols>
    <col min="1" max="1" width="1.5" style="3" customWidth="1"/>
    <col min="2" max="2" width="3.5" style="2" customWidth="1"/>
    <col min="3" max="3" width="8.125" style="3" customWidth="1"/>
    <col min="4" max="4" width="10.75" style="3" customWidth="1"/>
    <col min="5" max="5" width="9" style="3"/>
    <col min="6" max="6" width="26.875" style="3" customWidth="1"/>
    <col min="7" max="7" width="5" style="3" customWidth="1"/>
    <col min="8" max="8" width="9" style="3"/>
    <col min="9" max="9" width="10" style="3" customWidth="1"/>
    <col min="10" max="10" width="9" style="3"/>
    <col min="11" max="11" width="26.875" style="3" customWidth="1"/>
    <col min="12" max="13" width="1.5" style="3" customWidth="1"/>
    <col min="14" max="16384" width="9" style="3"/>
  </cols>
  <sheetData>
    <row r="1" spans="1:12" s="402" customFormat="1" ht="30" customHeight="1">
      <c r="A1" s="400" t="s">
        <v>553</v>
      </c>
      <c r="B1" s="401"/>
    </row>
    <row r="2" spans="1:12">
      <c r="A2" s="1"/>
    </row>
    <row r="3" spans="1:12" s="403" customFormat="1" ht="24.95" customHeight="1">
      <c r="A3" s="403" t="s">
        <v>0</v>
      </c>
      <c r="B3" s="404"/>
    </row>
    <row r="4" spans="1:12" s="4" customFormat="1" ht="9.9499999999999993" customHeight="1" thickBot="1">
      <c r="B4" s="5"/>
    </row>
    <row r="5" spans="1:12" s="4" customFormat="1" ht="9.9499999999999993" customHeight="1">
      <c r="B5" s="6"/>
      <c r="C5" s="7"/>
      <c r="D5" s="7"/>
      <c r="E5" s="7"/>
      <c r="F5" s="7"/>
      <c r="G5" s="7"/>
      <c r="H5" s="7"/>
      <c r="I5" s="7"/>
      <c r="J5" s="7"/>
      <c r="K5" s="7"/>
      <c r="L5" s="8"/>
    </row>
    <row r="6" spans="1:12" s="9" customFormat="1" ht="24.95" customHeight="1">
      <c r="B6" s="10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2"/>
    </row>
    <row r="7" spans="1:12" s="13" customFormat="1" ht="8.1" customHeight="1">
      <c r="B7" s="14"/>
      <c r="C7" s="15"/>
      <c r="D7" s="16"/>
      <c r="E7" s="16"/>
      <c r="F7" s="16"/>
      <c r="G7" s="16"/>
      <c r="H7" s="16"/>
      <c r="I7" s="16"/>
      <c r="J7" s="16"/>
      <c r="K7" s="16"/>
      <c r="L7" s="17"/>
    </row>
    <row r="8" spans="1:12" s="18" customFormat="1" ht="24.95" customHeight="1">
      <c r="B8" s="19" t="s">
        <v>537</v>
      </c>
      <c r="C8" s="20"/>
      <c r="D8" s="20"/>
      <c r="E8" s="20"/>
      <c r="F8" s="20"/>
      <c r="G8" s="20"/>
      <c r="H8" s="20"/>
      <c r="I8" s="20"/>
      <c r="J8" s="20"/>
      <c r="K8" s="20"/>
      <c r="L8" s="12"/>
    </row>
    <row r="9" spans="1:12" s="21" customFormat="1" ht="15" customHeight="1">
      <c r="B9" s="22" t="s">
        <v>381</v>
      </c>
      <c r="C9" s="185"/>
      <c r="D9" s="15"/>
      <c r="E9" s="15"/>
      <c r="F9" s="15"/>
      <c r="G9" s="15"/>
      <c r="H9" s="15"/>
      <c r="I9" s="15"/>
      <c r="J9" s="15"/>
      <c r="K9" s="15"/>
      <c r="L9" s="23"/>
    </row>
    <row r="10" spans="1:12" s="13" customFormat="1" ht="8.1" customHeight="1">
      <c r="B10" s="22"/>
      <c r="C10" s="16"/>
      <c r="D10" s="16"/>
      <c r="E10" s="16"/>
      <c r="F10" s="16"/>
      <c r="G10" s="16"/>
      <c r="H10" s="16"/>
      <c r="I10" s="16"/>
      <c r="J10" s="16"/>
      <c r="K10" s="16"/>
      <c r="L10" s="17"/>
    </row>
    <row r="11" spans="1:12" s="18" customFormat="1" ht="25.5" customHeight="1">
      <c r="B11" s="19" t="s">
        <v>2</v>
      </c>
      <c r="C11" s="20"/>
      <c r="D11" s="20"/>
      <c r="E11" s="20"/>
      <c r="F11" s="20"/>
      <c r="G11" s="20"/>
      <c r="H11" s="20"/>
      <c r="I11" s="20"/>
      <c r="J11" s="20"/>
      <c r="K11" s="20"/>
      <c r="L11" s="24"/>
    </row>
    <row r="12" spans="1:12" s="21" customFormat="1" ht="15" customHeight="1">
      <c r="B12" s="22" t="s">
        <v>370</v>
      </c>
      <c r="C12" s="15"/>
      <c r="D12" s="15"/>
      <c r="E12" s="15"/>
      <c r="F12" s="15"/>
      <c r="G12" s="15"/>
      <c r="H12" s="15"/>
      <c r="I12" s="15"/>
      <c r="J12" s="15"/>
      <c r="K12" s="15"/>
      <c r="L12" s="23"/>
    </row>
    <row r="13" spans="1:12" s="13" customFormat="1" ht="8.1" customHeight="1">
      <c r="B13" s="22"/>
      <c r="C13" s="16"/>
      <c r="D13" s="16"/>
      <c r="E13" s="16"/>
      <c r="F13" s="16"/>
      <c r="G13" s="16"/>
      <c r="H13" s="16"/>
      <c r="I13" s="16"/>
      <c r="J13" s="16"/>
      <c r="K13" s="16"/>
      <c r="L13" s="17"/>
    </row>
    <row r="14" spans="1:12" s="18" customFormat="1" ht="24.95" customHeight="1">
      <c r="B14" s="19" t="s">
        <v>3</v>
      </c>
      <c r="C14" s="20"/>
      <c r="D14" s="20"/>
      <c r="E14" s="20"/>
      <c r="F14" s="20"/>
      <c r="G14" s="20"/>
      <c r="H14" s="20"/>
      <c r="I14" s="20"/>
      <c r="J14" s="20"/>
      <c r="K14" s="20"/>
      <c r="L14" s="24"/>
    </row>
    <row r="15" spans="1:12" s="13" customFormat="1" ht="20.100000000000001" customHeight="1">
      <c r="B15" s="14"/>
      <c r="C15" s="15"/>
      <c r="D15" s="16"/>
      <c r="E15" s="16"/>
      <c r="F15" s="16"/>
      <c r="G15" s="16"/>
      <c r="H15" s="16"/>
      <c r="I15" s="16"/>
      <c r="J15" s="16"/>
      <c r="K15" s="16"/>
      <c r="L15" s="17"/>
    </row>
    <row r="16" spans="1:12" s="9" customFormat="1" ht="24.95" customHeight="1">
      <c r="B16" s="10" t="s">
        <v>4</v>
      </c>
      <c r="C16" s="11"/>
      <c r="D16" s="11"/>
      <c r="E16" s="11"/>
      <c r="F16" s="11"/>
      <c r="G16" s="11"/>
      <c r="H16" s="11"/>
      <c r="I16" s="11"/>
      <c r="J16" s="11"/>
      <c r="K16" s="11"/>
      <c r="L16" s="17"/>
    </row>
    <row r="17" spans="2:12" s="13" customFormat="1" ht="8.1" customHeight="1">
      <c r="B17" s="14"/>
      <c r="C17" s="25"/>
      <c r="D17" s="16"/>
      <c r="E17" s="16"/>
      <c r="F17" s="16"/>
      <c r="G17" s="16"/>
      <c r="H17" s="16"/>
      <c r="I17" s="16"/>
      <c r="J17" s="16"/>
      <c r="K17" s="16"/>
      <c r="L17" s="17"/>
    </row>
    <row r="18" spans="2:12" s="29" customFormat="1" ht="24.95" customHeight="1">
      <c r="B18" s="26" t="s">
        <v>535</v>
      </c>
      <c r="C18" s="27"/>
      <c r="D18" s="27"/>
      <c r="E18" s="27"/>
      <c r="F18" s="27"/>
      <c r="G18" s="27"/>
      <c r="H18" s="27"/>
      <c r="I18" s="27"/>
      <c r="J18" s="27"/>
      <c r="K18" s="27"/>
      <c r="L18" s="28"/>
    </row>
    <row r="19" spans="2:12" s="29" customFormat="1" ht="15" customHeight="1">
      <c r="B19" s="30" t="s">
        <v>554</v>
      </c>
      <c r="C19" s="27"/>
      <c r="D19" s="27"/>
      <c r="E19" s="27"/>
      <c r="F19" s="27"/>
      <c r="G19" s="27"/>
      <c r="H19" s="27"/>
      <c r="I19" s="27"/>
      <c r="J19" s="27"/>
      <c r="K19" s="27"/>
      <c r="L19" s="28"/>
    </row>
    <row r="20" spans="2:12" ht="8.1" customHeight="1">
      <c r="B20" s="34"/>
      <c r="C20" s="35"/>
      <c r="D20" s="36"/>
      <c r="E20" s="35"/>
      <c r="F20" s="35"/>
      <c r="G20" s="35"/>
      <c r="H20" s="35"/>
      <c r="I20" s="35"/>
      <c r="J20" s="35"/>
      <c r="K20" s="35"/>
      <c r="L20" s="37"/>
    </row>
    <row r="21" spans="2:12" ht="24.75" customHeight="1">
      <c r="B21" s="26" t="s">
        <v>536</v>
      </c>
      <c r="C21" s="35"/>
      <c r="D21" s="36"/>
      <c r="E21" s="35"/>
      <c r="F21" s="35"/>
      <c r="G21" s="35"/>
      <c r="H21" s="35"/>
      <c r="I21" s="35"/>
      <c r="J21" s="35"/>
      <c r="K21" s="35"/>
      <c r="L21" s="37"/>
    </row>
    <row r="22" spans="2:12" ht="8.1" customHeight="1">
      <c r="B22" s="34"/>
      <c r="C22" s="35"/>
      <c r="D22" s="36"/>
      <c r="E22" s="35"/>
      <c r="F22" s="35"/>
      <c r="G22" s="35"/>
      <c r="H22" s="35"/>
      <c r="I22" s="35"/>
      <c r="J22" s="35"/>
      <c r="K22" s="35"/>
      <c r="L22" s="37"/>
    </row>
    <row r="23" spans="2:12" ht="24.75" customHeight="1">
      <c r="B23" s="26" t="s">
        <v>538</v>
      </c>
      <c r="C23" s="35"/>
      <c r="D23" s="36"/>
      <c r="E23" s="35"/>
      <c r="F23" s="35"/>
      <c r="G23" s="35"/>
      <c r="H23" s="35"/>
      <c r="I23" s="35"/>
      <c r="J23" s="35"/>
      <c r="K23" s="35"/>
      <c r="L23" s="37"/>
    </row>
    <row r="24" spans="2:12" ht="8.1" customHeight="1">
      <c r="B24" s="34"/>
      <c r="C24" s="35"/>
      <c r="D24" s="36"/>
      <c r="E24" s="35"/>
      <c r="F24" s="35"/>
      <c r="G24" s="35"/>
      <c r="H24" s="35"/>
      <c r="I24" s="35"/>
      <c r="J24" s="35"/>
      <c r="K24" s="35"/>
      <c r="L24" s="37"/>
    </row>
    <row r="25" spans="2:12" s="42" customFormat="1" ht="24.95" customHeight="1">
      <c r="B25" s="38" t="s">
        <v>549</v>
      </c>
      <c r="C25" s="39"/>
      <c r="D25" s="40"/>
      <c r="E25" s="39"/>
      <c r="F25" s="39"/>
      <c r="G25" s="39"/>
      <c r="H25" s="39"/>
      <c r="I25" s="39"/>
      <c r="J25" s="39"/>
      <c r="K25" s="39"/>
      <c r="L25" s="41"/>
    </row>
    <row r="26" spans="2:12" ht="15" customHeight="1">
      <c r="B26" s="43" t="s">
        <v>5</v>
      </c>
      <c r="C26" s="35"/>
      <c r="D26" s="44"/>
      <c r="E26" s="35"/>
      <c r="F26" s="35"/>
      <c r="G26" s="35"/>
      <c r="H26" s="35"/>
      <c r="I26" s="35"/>
      <c r="J26" s="35"/>
      <c r="K26" s="35"/>
      <c r="L26" s="37"/>
    </row>
    <row r="27" spans="2:12" ht="30" customHeight="1">
      <c r="B27" s="43"/>
      <c r="C27" s="405" t="s">
        <v>382</v>
      </c>
      <c r="D27" s="405"/>
      <c r="E27" s="405"/>
      <c r="F27" s="405"/>
      <c r="G27" s="405"/>
      <c r="H27" s="405"/>
      <c r="I27" s="405"/>
      <c r="J27" s="405"/>
      <c r="K27" s="405"/>
      <c r="L27" s="37"/>
    </row>
    <row r="28" spans="2:12" s="48" customFormat="1" ht="20.100000000000001" customHeight="1">
      <c r="B28" s="45"/>
      <c r="C28" s="46"/>
      <c r="D28" s="46"/>
      <c r="E28" s="46"/>
      <c r="F28" s="46"/>
      <c r="G28" s="46"/>
      <c r="H28" s="46"/>
      <c r="I28" s="46"/>
      <c r="J28" s="46"/>
      <c r="K28" s="46"/>
      <c r="L28" s="47"/>
    </row>
    <row r="29" spans="2:12" s="48" customFormat="1" ht="24.95" customHeight="1">
      <c r="B29" s="10" t="s">
        <v>6</v>
      </c>
      <c r="C29" s="11"/>
      <c r="D29" s="11"/>
      <c r="E29" s="11"/>
      <c r="F29" s="11"/>
      <c r="G29" s="11"/>
      <c r="H29" s="11"/>
      <c r="I29" s="11"/>
      <c r="J29" s="11"/>
      <c r="K29" s="11"/>
      <c r="L29" s="47"/>
    </row>
    <row r="30" spans="2:12" s="33" customFormat="1" ht="9.9499999999999993" customHeigh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2"/>
    </row>
    <row r="31" spans="2:12" s="52" customFormat="1" ht="15" customHeight="1">
      <c r="B31" s="43"/>
      <c r="C31" s="49" t="s">
        <v>7</v>
      </c>
      <c r="D31" s="49" t="s">
        <v>8</v>
      </c>
      <c r="E31" s="49" t="s">
        <v>9</v>
      </c>
      <c r="F31" s="49" t="s">
        <v>10</v>
      </c>
      <c r="G31" s="50"/>
      <c r="H31" s="49" t="s">
        <v>7</v>
      </c>
      <c r="I31" s="49" t="s">
        <v>8</v>
      </c>
      <c r="J31" s="49" t="s">
        <v>9</v>
      </c>
      <c r="K31" s="49" t="s">
        <v>11</v>
      </c>
      <c r="L31" s="51"/>
    </row>
    <row r="32" spans="2:12" s="52" customFormat="1" ht="15" customHeight="1">
      <c r="B32" s="43"/>
      <c r="C32" s="406" t="s">
        <v>12</v>
      </c>
      <c r="D32" s="53" t="s">
        <v>13</v>
      </c>
      <c r="E32" s="53" t="s">
        <v>14</v>
      </c>
      <c r="F32" s="54" t="s">
        <v>15</v>
      </c>
      <c r="G32" s="50"/>
      <c r="H32" s="406" t="s">
        <v>16</v>
      </c>
      <c r="I32" s="55" t="s">
        <v>17</v>
      </c>
      <c r="J32" s="55" t="s">
        <v>18</v>
      </c>
      <c r="K32" s="56" t="s">
        <v>19</v>
      </c>
      <c r="L32" s="57"/>
    </row>
    <row r="33" spans="2:12" s="52" customFormat="1" ht="15" customHeight="1">
      <c r="B33" s="43"/>
      <c r="C33" s="407"/>
      <c r="D33" s="53" t="s">
        <v>20</v>
      </c>
      <c r="E33" s="53" t="s">
        <v>21</v>
      </c>
      <c r="F33" s="54" t="s">
        <v>22</v>
      </c>
      <c r="G33" s="50"/>
      <c r="H33" s="407"/>
      <c r="I33" s="53" t="s">
        <v>23</v>
      </c>
      <c r="J33" s="53" t="s">
        <v>24</v>
      </c>
      <c r="K33" s="58" t="s">
        <v>25</v>
      </c>
      <c r="L33" s="59"/>
    </row>
    <row r="34" spans="2:12" s="52" customFormat="1" ht="15" customHeight="1">
      <c r="B34" s="43"/>
      <c r="C34" s="407"/>
      <c r="D34" s="53" t="s">
        <v>26</v>
      </c>
      <c r="E34" s="53" t="s">
        <v>27</v>
      </c>
      <c r="F34" s="54" t="s">
        <v>28</v>
      </c>
      <c r="G34" s="50"/>
      <c r="H34" s="407"/>
      <c r="I34" s="53" t="s">
        <v>29</v>
      </c>
      <c r="J34" s="53" t="s">
        <v>30</v>
      </c>
      <c r="K34" s="58" t="s">
        <v>31</v>
      </c>
      <c r="L34" s="59"/>
    </row>
    <row r="35" spans="2:12" s="52" customFormat="1" ht="15" customHeight="1">
      <c r="B35" s="43"/>
      <c r="C35" s="407"/>
      <c r="D35" s="53" t="s">
        <v>32</v>
      </c>
      <c r="E35" s="53" t="s">
        <v>33</v>
      </c>
      <c r="F35" s="54" t="s">
        <v>34</v>
      </c>
      <c r="G35" s="50"/>
      <c r="H35" s="407"/>
      <c r="I35" s="53" t="s">
        <v>35</v>
      </c>
      <c r="J35" s="53" t="s">
        <v>36</v>
      </c>
      <c r="K35" s="58" t="s">
        <v>37</v>
      </c>
      <c r="L35" s="59"/>
    </row>
    <row r="36" spans="2:12" s="52" customFormat="1" ht="15" customHeight="1">
      <c r="B36" s="43"/>
      <c r="C36" s="407"/>
      <c r="D36" s="53" t="s">
        <v>38</v>
      </c>
      <c r="E36" s="53" t="s">
        <v>39</v>
      </c>
      <c r="F36" s="54" t="s">
        <v>40</v>
      </c>
      <c r="G36" s="50"/>
      <c r="H36" s="407"/>
      <c r="I36" s="53" t="s">
        <v>41</v>
      </c>
      <c r="J36" s="53" t="s">
        <v>42</v>
      </c>
      <c r="K36" s="58" t="s">
        <v>43</v>
      </c>
      <c r="L36" s="59"/>
    </row>
    <row r="37" spans="2:12" s="52" customFormat="1" ht="15" customHeight="1">
      <c r="B37" s="43"/>
      <c r="C37" s="407"/>
      <c r="D37" s="53" t="s">
        <v>44</v>
      </c>
      <c r="E37" s="53" t="s">
        <v>45</v>
      </c>
      <c r="F37" s="54" t="s">
        <v>46</v>
      </c>
      <c r="G37" s="50"/>
      <c r="H37" s="60"/>
      <c r="I37" s="44"/>
      <c r="J37" s="44"/>
      <c r="K37" s="61"/>
      <c r="L37" s="62"/>
    </row>
    <row r="38" spans="2:12" s="52" customFormat="1" ht="15" customHeight="1">
      <c r="B38" s="43"/>
      <c r="C38" s="407"/>
      <c r="D38" s="53" t="s">
        <v>47</v>
      </c>
      <c r="E38" s="53" t="s">
        <v>48</v>
      </c>
      <c r="F38" s="54" t="s">
        <v>49</v>
      </c>
      <c r="G38" s="50"/>
      <c r="H38" s="60"/>
      <c r="I38" s="44"/>
      <c r="J38" s="44"/>
      <c r="K38" s="61"/>
      <c r="L38" s="62"/>
    </row>
    <row r="39" spans="2:12" s="52" customFormat="1" ht="15" customHeight="1">
      <c r="B39" s="43"/>
      <c r="C39" s="407"/>
      <c r="D39" s="53" t="s">
        <v>50</v>
      </c>
      <c r="E39" s="53" t="s">
        <v>51</v>
      </c>
      <c r="F39" s="54" t="s">
        <v>52</v>
      </c>
      <c r="G39" s="50"/>
      <c r="H39" s="60"/>
      <c r="I39" s="44"/>
      <c r="J39" s="44"/>
      <c r="K39" s="61"/>
      <c r="L39" s="62"/>
    </row>
    <row r="40" spans="2:12" s="52" customFormat="1" ht="15" customHeight="1">
      <c r="B40" s="43"/>
      <c r="C40" s="407"/>
      <c r="D40" s="53" t="s">
        <v>53</v>
      </c>
      <c r="E40" s="53" t="s">
        <v>54</v>
      </c>
      <c r="F40" s="54" t="s">
        <v>55</v>
      </c>
      <c r="G40" s="50"/>
      <c r="H40" s="60"/>
      <c r="I40" s="44"/>
      <c r="J40" s="44"/>
      <c r="K40" s="61"/>
      <c r="L40" s="62"/>
    </row>
    <row r="41" spans="2:12" s="52" customFormat="1" ht="15" customHeight="1">
      <c r="B41" s="43"/>
      <c r="C41" s="407"/>
      <c r="D41" s="53" t="s">
        <v>56</v>
      </c>
      <c r="E41" s="53" t="s">
        <v>57</v>
      </c>
      <c r="F41" s="54" t="s">
        <v>58</v>
      </c>
      <c r="G41" s="50"/>
      <c r="H41" s="60"/>
      <c r="I41" s="44"/>
      <c r="J41" s="44"/>
      <c r="K41" s="61"/>
      <c r="L41" s="62"/>
    </row>
    <row r="42" spans="2:12" s="52" customFormat="1" ht="15" customHeight="1">
      <c r="B42" s="43"/>
      <c r="C42" s="406" t="s">
        <v>59</v>
      </c>
      <c r="D42" s="53" t="s">
        <v>60</v>
      </c>
      <c r="E42" s="53" t="s">
        <v>61</v>
      </c>
      <c r="F42" s="54" t="s">
        <v>62</v>
      </c>
      <c r="G42" s="50"/>
      <c r="H42" s="50"/>
      <c r="I42" s="50"/>
      <c r="J42" s="50"/>
      <c r="K42" s="50"/>
      <c r="L42" s="63"/>
    </row>
    <row r="43" spans="2:12" s="52" customFormat="1" ht="15" customHeight="1">
      <c r="B43" s="43"/>
      <c r="C43" s="407"/>
      <c r="D43" s="53" t="s">
        <v>63</v>
      </c>
      <c r="E43" s="53" t="s">
        <v>64</v>
      </c>
      <c r="F43" s="54" t="s">
        <v>65</v>
      </c>
      <c r="G43" s="50"/>
      <c r="H43" s="50"/>
      <c r="I43" s="50"/>
      <c r="J43" s="50"/>
      <c r="K43" s="50"/>
      <c r="L43" s="63"/>
    </row>
    <row r="44" spans="2:12" s="52" customFormat="1" ht="15" customHeight="1">
      <c r="B44" s="43"/>
      <c r="C44" s="407"/>
      <c r="D44" s="53" t="s">
        <v>66</v>
      </c>
      <c r="E44" s="53" t="s">
        <v>67</v>
      </c>
      <c r="F44" s="54" t="s">
        <v>68</v>
      </c>
      <c r="G44" s="50"/>
      <c r="H44" s="50"/>
      <c r="I44" s="50"/>
      <c r="J44" s="50"/>
      <c r="K44" s="50"/>
      <c r="L44" s="63"/>
    </row>
    <row r="45" spans="2:12" s="52" customFormat="1" ht="15" customHeight="1">
      <c r="B45" s="43"/>
      <c r="C45" s="407"/>
      <c r="D45" s="53" t="s">
        <v>69</v>
      </c>
      <c r="E45" s="53" t="s">
        <v>70</v>
      </c>
      <c r="F45" s="54" t="s">
        <v>71</v>
      </c>
      <c r="G45" s="50"/>
      <c r="H45" s="50"/>
      <c r="I45" s="50"/>
      <c r="J45" s="50"/>
      <c r="K45" s="50"/>
      <c r="L45" s="63"/>
    </row>
    <row r="46" spans="2:12" s="52" customFormat="1" ht="15" customHeight="1">
      <c r="B46" s="43"/>
      <c r="C46" s="407"/>
      <c r="D46" s="53" t="s">
        <v>72</v>
      </c>
      <c r="E46" s="53" t="s">
        <v>73</v>
      </c>
      <c r="F46" s="64" t="s">
        <v>74</v>
      </c>
      <c r="G46" s="50"/>
      <c r="H46" s="50"/>
      <c r="I46" s="50"/>
      <c r="J46" s="50"/>
      <c r="K46" s="50"/>
      <c r="L46" s="63"/>
    </row>
    <row r="47" spans="2:12" s="67" customFormat="1" ht="15" customHeight="1">
      <c r="B47" s="65"/>
      <c r="C47" s="407"/>
      <c r="D47" s="53" t="s">
        <v>75</v>
      </c>
      <c r="E47" s="53" t="s">
        <v>76</v>
      </c>
      <c r="F47" s="54" t="s">
        <v>77</v>
      </c>
      <c r="G47" s="60"/>
      <c r="H47" s="60"/>
      <c r="I47" s="60"/>
      <c r="J47" s="60"/>
      <c r="K47" s="60"/>
      <c r="L47" s="66"/>
    </row>
    <row r="48" spans="2:12" s="67" customFormat="1" ht="15" customHeight="1">
      <c r="B48" s="65"/>
      <c r="C48" s="407"/>
      <c r="D48" s="53" t="s">
        <v>78</v>
      </c>
      <c r="E48" s="53" t="s">
        <v>79</v>
      </c>
      <c r="F48" s="54" t="s">
        <v>80</v>
      </c>
      <c r="G48" s="60"/>
      <c r="H48" s="60"/>
      <c r="I48" s="60"/>
      <c r="J48" s="60"/>
      <c r="K48" s="60"/>
      <c r="L48" s="66"/>
    </row>
    <row r="49" spans="2:12" s="67" customFormat="1" ht="15" customHeight="1">
      <c r="B49" s="65"/>
      <c r="C49" s="407"/>
      <c r="D49" s="53" t="s">
        <v>81</v>
      </c>
      <c r="E49" s="53" t="s">
        <v>82</v>
      </c>
      <c r="F49" s="54" t="s">
        <v>83</v>
      </c>
      <c r="G49" s="60"/>
      <c r="H49" s="60"/>
      <c r="I49" s="60"/>
      <c r="J49" s="60"/>
      <c r="K49" s="60"/>
      <c r="L49" s="66"/>
    </row>
    <row r="50" spans="2:12" ht="15" customHeight="1">
      <c r="B50" s="68"/>
      <c r="C50" s="407"/>
      <c r="D50" s="53" t="s">
        <v>84</v>
      </c>
      <c r="E50" s="53" t="s">
        <v>85</v>
      </c>
      <c r="F50" s="54" t="s">
        <v>86</v>
      </c>
      <c r="G50" s="35"/>
      <c r="H50" s="35"/>
      <c r="I50" s="35"/>
      <c r="J50" s="35"/>
      <c r="K50" s="35"/>
      <c r="L50" s="37"/>
    </row>
    <row r="51" spans="2:12" ht="15" customHeight="1">
      <c r="B51" s="68"/>
      <c r="C51" s="407"/>
      <c r="D51" s="53" t="s">
        <v>87</v>
      </c>
      <c r="E51" s="53" t="s">
        <v>88</v>
      </c>
      <c r="F51" s="54" t="s">
        <v>89</v>
      </c>
      <c r="G51" s="35"/>
      <c r="H51" s="35"/>
      <c r="I51" s="35"/>
      <c r="J51" s="35"/>
      <c r="K51" s="35"/>
      <c r="L51" s="37"/>
    </row>
    <row r="52" spans="2:12" ht="15" customHeight="1">
      <c r="B52" s="68"/>
      <c r="C52" s="407"/>
      <c r="D52" s="53" t="s">
        <v>90</v>
      </c>
      <c r="E52" s="53" t="s">
        <v>91</v>
      </c>
      <c r="F52" s="54" t="s">
        <v>92</v>
      </c>
      <c r="G52" s="35"/>
      <c r="H52" s="35"/>
      <c r="I52" s="35"/>
      <c r="J52" s="35"/>
      <c r="K52" s="35"/>
      <c r="L52" s="37"/>
    </row>
    <row r="53" spans="2:12" ht="15" customHeight="1">
      <c r="B53" s="68"/>
      <c r="C53" s="407"/>
      <c r="D53" s="53" t="s">
        <v>93</v>
      </c>
      <c r="E53" s="53" t="s">
        <v>94</v>
      </c>
      <c r="F53" s="54" t="s">
        <v>95</v>
      </c>
      <c r="G53" s="35"/>
      <c r="H53" s="35"/>
      <c r="I53" s="35"/>
      <c r="J53" s="35"/>
      <c r="K53" s="35"/>
      <c r="L53" s="37"/>
    </row>
    <row r="54" spans="2:12" ht="15" customHeight="1">
      <c r="B54" s="68"/>
      <c r="C54" s="407"/>
      <c r="D54" s="53" t="s">
        <v>96</v>
      </c>
      <c r="E54" s="53" t="s">
        <v>97</v>
      </c>
      <c r="F54" s="54" t="s">
        <v>98</v>
      </c>
      <c r="G54" s="35"/>
      <c r="H54" s="35"/>
      <c r="I54" s="35"/>
      <c r="J54" s="35"/>
      <c r="K54" s="35"/>
      <c r="L54" s="37"/>
    </row>
    <row r="55" spans="2:12" ht="15" customHeight="1">
      <c r="B55" s="68"/>
      <c r="C55" s="407"/>
      <c r="D55" s="53" t="s">
        <v>99</v>
      </c>
      <c r="E55" s="53" t="s">
        <v>100</v>
      </c>
      <c r="F55" s="54" t="s">
        <v>101</v>
      </c>
      <c r="G55" s="35"/>
      <c r="H55" s="35"/>
      <c r="I55" s="35"/>
      <c r="J55" s="35"/>
      <c r="K55" s="35"/>
      <c r="L55" s="37"/>
    </row>
    <row r="56" spans="2:12" ht="15" customHeight="1">
      <c r="B56" s="68"/>
      <c r="C56" s="407"/>
      <c r="D56" s="53" t="s">
        <v>102</v>
      </c>
      <c r="E56" s="53" t="s">
        <v>103</v>
      </c>
      <c r="F56" s="54" t="s">
        <v>104</v>
      </c>
      <c r="G56" s="35"/>
      <c r="H56" s="35"/>
      <c r="I56" s="35"/>
      <c r="J56" s="35"/>
      <c r="K56" s="35"/>
      <c r="L56" s="37"/>
    </row>
    <row r="57" spans="2:12" ht="15" customHeight="1">
      <c r="B57" s="68"/>
      <c r="C57" s="407"/>
      <c r="D57" s="53" t="s">
        <v>105</v>
      </c>
      <c r="E57" s="53" t="s">
        <v>106</v>
      </c>
      <c r="F57" s="54" t="s">
        <v>107</v>
      </c>
      <c r="G57" s="35"/>
      <c r="H57" s="35"/>
      <c r="I57" s="35"/>
      <c r="J57" s="35"/>
      <c r="K57" s="35"/>
      <c r="L57" s="37"/>
    </row>
    <row r="58" spans="2:12" ht="15" customHeight="1">
      <c r="B58" s="68"/>
      <c r="C58" s="407"/>
      <c r="D58" s="53" t="s">
        <v>108</v>
      </c>
      <c r="E58" s="53" t="s">
        <v>109</v>
      </c>
      <c r="F58" s="54" t="s">
        <v>110</v>
      </c>
      <c r="G58" s="35"/>
      <c r="H58" s="35"/>
      <c r="I58" s="35"/>
      <c r="J58" s="35"/>
      <c r="K58" s="35"/>
      <c r="L58" s="37"/>
    </row>
    <row r="59" spans="2:12" ht="15" customHeight="1">
      <c r="B59" s="68"/>
      <c r="C59" s="407"/>
      <c r="D59" s="53" t="s">
        <v>111</v>
      </c>
      <c r="E59" s="53" t="s">
        <v>112</v>
      </c>
      <c r="F59" s="54" t="s">
        <v>113</v>
      </c>
      <c r="G59" s="35"/>
      <c r="H59" s="35"/>
      <c r="I59" s="35"/>
      <c r="J59" s="35"/>
      <c r="K59" s="35"/>
      <c r="L59" s="37"/>
    </row>
    <row r="60" spans="2:12" ht="15" customHeight="1">
      <c r="B60" s="68"/>
      <c r="C60" s="407"/>
      <c r="D60" s="53" t="s">
        <v>114</v>
      </c>
      <c r="E60" s="53" t="s">
        <v>115</v>
      </c>
      <c r="F60" s="54" t="s">
        <v>116</v>
      </c>
      <c r="G60" s="35"/>
      <c r="H60" s="35"/>
      <c r="I60" s="35"/>
      <c r="J60" s="35"/>
      <c r="K60" s="35"/>
      <c r="L60" s="37"/>
    </row>
    <row r="61" spans="2:12" ht="9.9499999999999993" customHeight="1" thickBot="1">
      <c r="B61" s="69"/>
      <c r="C61" s="70"/>
      <c r="D61" s="71"/>
      <c r="E61" s="71"/>
      <c r="F61" s="72"/>
      <c r="G61" s="73"/>
      <c r="H61" s="73"/>
      <c r="I61" s="73"/>
      <c r="J61" s="73"/>
      <c r="K61" s="73"/>
      <c r="L61" s="74"/>
    </row>
    <row r="62" spans="2:12" ht="9.9499999999999993" customHeight="1"/>
    <row r="63" spans="2:12" ht="12.75" customHeight="1">
      <c r="B63" s="3"/>
    </row>
    <row r="64" spans="2:12">
      <c r="D64" s="36"/>
    </row>
  </sheetData>
  <sheetProtection algorithmName="SHA-512" hashValue="/LEecal2N6yWdkQQhNpn/rWrM2b07T6lizO9PPGtRgMVdL3dm66EyRE+s5zlZ5V8h8SIllinvrTpaOt1sbyJig==" saltValue="W0+nn6GhguaayZougWas4Q==" spinCount="100000" sheet="1" objects="1" scenarios="1"/>
  <mergeCells count="4">
    <mergeCell ref="C27:K27"/>
    <mergeCell ref="C32:C41"/>
    <mergeCell ref="H32:H36"/>
    <mergeCell ref="C42:C60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7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7"/>
  <sheetViews>
    <sheetView view="pageBreakPreview" zoomScale="80" zoomScaleNormal="100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34" width="12.625" customWidth="1"/>
    <col min="35" max="35" width="3.625" customWidth="1"/>
  </cols>
  <sheetData>
    <row r="1" spans="1:34" ht="30" customHeight="1">
      <c r="A1" s="75" t="s">
        <v>521</v>
      </c>
      <c r="AB1" s="155"/>
      <c r="AD1" s="155"/>
      <c r="AG1" s="155"/>
    </row>
    <row r="2" spans="1:34" ht="15" customHeight="1">
      <c r="AB2" s="155"/>
      <c r="AD2" s="155"/>
      <c r="AG2" s="155"/>
    </row>
    <row r="3" spans="1:34" ht="30" customHeight="1">
      <c r="A3" s="77" t="s">
        <v>522</v>
      </c>
      <c r="M3" s="77" t="s">
        <v>522</v>
      </c>
      <c r="Y3" s="77" t="s">
        <v>522</v>
      </c>
      <c r="AB3" s="155"/>
      <c r="AD3" s="155"/>
      <c r="AG3" s="155"/>
    </row>
    <row r="4" spans="1:34" ht="15" customHeight="1">
      <c r="M4" s="13"/>
      <c r="Y4" s="13"/>
      <c r="AB4" s="155"/>
      <c r="AD4" s="155"/>
      <c r="AG4" s="155"/>
    </row>
    <row r="5" spans="1:34" ht="30" customHeight="1">
      <c r="A5" s="77" t="s">
        <v>546</v>
      </c>
      <c r="M5" s="77" t="s">
        <v>547</v>
      </c>
      <c r="Y5" s="163" t="s">
        <v>548</v>
      </c>
    </row>
    <row r="6" spans="1:34" ht="15" customHeight="1">
      <c r="J6" s="104" t="s">
        <v>433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433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 t="s">
        <v>433</v>
      </c>
    </row>
    <row r="7" spans="1:34" ht="24.95" customHeight="1" thickBot="1">
      <c r="A7" s="436" t="s">
        <v>162</v>
      </c>
      <c r="B7" s="408" t="s">
        <v>541</v>
      </c>
      <c r="C7" s="443" t="s">
        <v>557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556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205" t="s">
        <v>434</v>
      </c>
      <c r="B9" s="131">
        <v>159</v>
      </c>
      <c r="C9" s="140">
        <v>157</v>
      </c>
      <c r="D9" s="476">
        <f>C9/B9*100</f>
        <v>98.742138364779876</v>
      </c>
      <c r="E9" s="258">
        <v>29</v>
      </c>
      <c r="F9" s="466">
        <f>E9/C9*100</f>
        <v>18.471337579617835</v>
      </c>
      <c r="G9" s="131">
        <v>41</v>
      </c>
      <c r="H9" s="140">
        <v>9</v>
      </c>
      <c r="I9" s="471">
        <f>H9/G9*100</f>
        <v>21.951219512195124</v>
      </c>
      <c r="J9" s="132">
        <f>C9-E9</f>
        <v>128</v>
      </c>
      <c r="M9" s="199" t="s">
        <v>434</v>
      </c>
      <c r="N9" s="309">
        <v>159</v>
      </c>
      <c r="O9" s="308">
        <v>157</v>
      </c>
      <c r="P9" s="434">
        <v>98.742138364779876</v>
      </c>
      <c r="Q9" s="370">
        <v>29</v>
      </c>
      <c r="R9" s="440">
        <v>18.238993710691823</v>
      </c>
      <c r="S9" s="359">
        <v>41</v>
      </c>
      <c r="T9" s="308">
        <v>9</v>
      </c>
      <c r="U9" s="438">
        <v>21.951219512195124</v>
      </c>
      <c r="V9" s="314">
        <v>128</v>
      </c>
      <c r="Y9" s="196" t="s">
        <v>434</v>
      </c>
      <c r="Z9" s="152">
        <v>159</v>
      </c>
      <c r="AA9" s="298">
        <v>157</v>
      </c>
      <c r="AB9" s="434">
        <v>98.742138364779876</v>
      </c>
      <c r="AC9" s="369">
        <v>29</v>
      </c>
      <c r="AD9" s="440">
        <v>18.471337579617835</v>
      </c>
      <c r="AE9" s="168">
        <v>41</v>
      </c>
      <c r="AF9" s="298">
        <v>9</v>
      </c>
      <c r="AG9" s="438">
        <v>21.951219512195124</v>
      </c>
      <c r="AH9" s="91">
        <v>128</v>
      </c>
    </row>
    <row r="10" spans="1:34" ht="16.5" customHeight="1">
      <c r="A10" s="198"/>
      <c r="B10" s="116">
        <v>100</v>
      </c>
      <c r="C10" s="141">
        <v>100</v>
      </c>
      <c r="D10" s="477"/>
      <c r="E10" s="238">
        <v>100</v>
      </c>
      <c r="F10" s="467"/>
      <c r="G10" s="116"/>
      <c r="H10" s="141">
        <v>100</v>
      </c>
      <c r="I10" s="472"/>
      <c r="J10" s="103">
        <v>100</v>
      </c>
      <c r="M10" s="360"/>
      <c r="N10" s="300">
        <f>N9/N9*100</f>
        <v>100</v>
      </c>
      <c r="O10" s="301">
        <f t="shared" ref="O10:V10" si="0">O9/O9*100</f>
        <v>100</v>
      </c>
      <c r="P10" s="454"/>
      <c r="Q10" s="372">
        <f t="shared" si="0"/>
        <v>100</v>
      </c>
      <c r="R10" s="453"/>
      <c r="S10" s="302">
        <f t="shared" si="0"/>
        <v>100</v>
      </c>
      <c r="T10" s="301">
        <f t="shared" si="0"/>
        <v>100</v>
      </c>
      <c r="U10" s="455"/>
      <c r="V10" s="303">
        <f t="shared" si="0"/>
        <v>100</v>
      </c>
      <c r="Y10" s="197"/>
      <c r="Z10" s="96">
        <v>100</v>
      </c>
      <c r="AA10" s="139">
        <v>100</v>
      </c>
      <c r="AB10" s="454"/>
      <c r="AC10" s="236">
        <v>100</v>
      </c>
      <c r="AD10" s="453"/>
      <c r="AE10" s="130">
        <v>100</v>
      </c>
      <c r="AF10" s="139">
        <v>100</v>
      </c>
      <c r="AG10" s="455"/>
      <c r="AH10" s="97">
        <v>100</v>
      </c>
    </row>
    <row r="11" spans="1:34" ht="16.5" customHeight="1">
      <c r="A11" s="204" t="s">
        <v>435</v>
      </c>
      <c r="B11" s="127">
        <v>155</v>
      </c>
      <c r="C11" s="138">
        <v>153</v>
      </c>
      <c r="D11" s="486">
        <f>C11/B11*100</f>
        <v>98.709677419354833</v>
      </c>
      <c r="E11" s="257">
        <v>28</v>
      </c>
      <c r="F11" s="466">
        <f>E11/C11*100</f>
        <v>18.300653594771241</v>
      </c>
      <c r="G11" s="127">
        <v>41</v>
      </c>
      <c r="H11" s="138">
        <v>9</v>
      </c>
      <c r="I11" s="481">
        <f>H11/G11*100</f>
        <v>21.951219512195124</v>
      </c>
      <c r="J11" s="128">
        <f>C11-E11</f>
        <v>125</v>
      </c>
      <c r="M11" s="196" t="s">
        <v>117</v>
      </c>
      <c r="N11" s="312">
        <v>46</v>
      </c>
      <c r="O11" s="299">
        <v>46</v>
      </c>
      <c r="P11" s="434">
        <v>100</v>
      </c>
      <c r="Q11" s="368">
        <v>6</v>
      </c>
      <c r="R11" s="440">
        <v>13.043478260869565</v>
      </c>
      <c r="S11" s="361">
        <v>10</v>
      </c>
      <c r="T11" s="299">
        <v>2</v>
      </c>
      <c r="U11" s="438">
        <v>20</v>
      </c>
      <c r="V11" s="313">
        <v>40</v>
      </c>
      <c r="Y11" s="196" t="s">
        <v>440</v>
      </c>
      <c r="Z11" s="152">
        <v>48</v>
      </c>
      <c r="AA11" s="298">
        <v>48</v>
      </c>
      <c r="AB11" s="434">
        <v>100</v>
      </c>
      <c r="AC11" s="369">
        <v>12</v>
      </c>
      <c r="AD11" s="440">
        <v>25</v>
      </c>
      <c r="AE11" s="168">
        <v>10</v>
      </c>
      <c r="AF11" s="298">
        <v>2</v>
      </c>
      <c r="AG11" s="438">
        <v>20</v>
      </c>
      <c r="AH11" s="91">
        <v>36</v>
      </c>
    </row>
    <row r="12" spans="1:34" ht="16.5" customHeight="1">
      <c r="A12" s="198"/>
      <c r="B12" s="116">
        <f>B11/B9*100</f>
        <v>97.484276729559753</v>
      </c>
      <c r="C12" s="141">
        <f>C11/C9*100</f>
        <v>97.452229299363054</v>
      </c>
      <c r="D12" s="477"/>
      <c r="E12" s="238">
        <f>E11/E9*100</f>
        <v>96.551724137931032</v>
      </c>
      <c r="F12" s="467"/>
      <c r="G12" s="116">
        <f>G11/G9*100</f>
        <v>100</v>
      </c>
      <c r="H12" s="141">
        <f>H11/G11*100</f>
        <v>21.951219512195124</v>
      </c>
      <c r="I12" s="474"/>
      <c r="J12" s="103">
        <v>0.5988023952095809</v>
      </c>
      <c r="M12" s="362"/>
      <c r="N12" s="304">
        <f>N11/N9*100</f>
        <v>28.930817610062892</v>
      </c>
      <c r="O12" s="285">
        <f t="shared" ref="O12:V12" si="1">O11/O9*100</f>
        <v>29.29936305732484</v>
      </c>
      <c r="P12" s="435"/>
      <c r="Q12" s="373">
        <f t="shared" si="1"/>
        <v>20.689655172413794</v>
      </c>
      <c r="R12" s="442"/>
      <c r="S12" s="305">
        <f t="shared" si="1"/>
        <v>24.390243902439025</v>
      </c>
      <c r="T12" s="285">
        <f t="shared" si="1"/>
        <v>22.222222222222221</v>
      </c>
      <c r="U12" s="439"/>
      <c r="V12" s="306">
        <f t="shared" si="1"/>
        <v>31.25</v>
      </c>
      <c r="Y12" s="197"/>
      <c r="Z12" s="96">
        <v>30.188679245283019</v>
      </c>
      <c r="AA12" s="139">
        <v>30.573248407643312</v>
      </c>
      <c r="AB12" s="454"/>
      <c r="AC12" s="236">
        <v>41.379310344827587</v>
      </c>
      <c r="AD12" s="453"/>
      <c r="AE12" s="130">
        <v>24.390243902439025</v>
      </c>
      <c r="AF12" s="139">
        <v>22.222222222222221</v>
      </c>
      <c r="AG12" s="455"/>
      <c r="AH12" s="97">
        <v>28.125</v>
      </c>
    </row>
    <row r="13" spans="1:34" ht="16.5" customHeight="1">
      <c r="A13" s="205" t="s">
        <v>437</v>
      </c>
      <c r="B13" s="131">
        <v>4</v>
      </c>
      <c r="C13" s="140">
        <v>4</v>
      </c>
      <c r="D13" s="476">
        <f>C13/B13*100</f>
        <v>100</v>
      </c>
      <c r="E13" s="258">
        <v>1</v>
      </c>
      <c r="F13" s="466">
        <f>E13/C13*100</f>
        <v>25</v>
      </c>
      <c r="G13" s="377" t="s">
        <v>438</v>
      </c>
      <c r="H13" s="283" t="s">
        <v>438</v>
      </c>
      <c r="I13" s="471" t="s">
        <v>438</v>
      </c>
      <c r="J13" s="132">
        <f>C13-E13</f>
        <v>3</v>
      </c>
      <c r="M13" s="199" t="s">
        <v>121</v>
      </c>
      <c r="N13" s="309">
        <v>40</v>
      </c>
      <c r="O13" s="308">
        <v>40</v>
      </c>
      <c r="P13" s="454">
        <v>100</v>
      </c>
      <c r="Q13" s="370">
        <v>5</v>
      </c>
      <c r="R13" s="453">
        <v>12.5</v>
      </c>
      <c r="S13" s="359">
        <v>21</v>
      </c>
      <c r="T13" s="308">
        <v>4</v>
      </c>
      <c r="U13" s="455">
        <v>19.047619047619047</v>
      </c>
      <c r="V13" s="314">
        <v>35</v>
      </c>
      <c r="Y13" s="196" t="s">
        <v>441</v>
      </c>
      <c r="Z13" s="152">
        <v>34</v>
      </c>
      <c r="AA13" s="298">
        <v>33</v>
      </c>
      <c r="AB13" s="434">
        <v>97.058823529411768</v>
      </c>
      <c r="AC13" s="369">
        <v>5</v>
      </c>
      <c r="AD13" s="440">
        <v>15.151515151515152</v>
      </c>
      <c r="AE13" s="168">
        <v>7</v>
      </c>
      <c r="AF13" s="298">
        <v>3</v>
      </c>
      <c r="AG13" s="438">
        <v>42.857142857142854</v>
      </c>
      <c r="AH13" s="91">
        <v>28</v>
      </c>
    </row>
    <row r="14" spans="1:34" ht="16.5" customHeight="1" thickBot="1">
      <c r="A14" s="198"/>
      <c r="B14" s="116">
        <f>B13/B9*100</f>
        <v>2.5157232704402519</v>
      </c>
      <c r="C14" s="141">
        <f>C13/C9*100</f>
        <v>2.547770700636943</v>
      </c>
      <c r="D14" s="477"/>
      <c r="E14" s="239">
        <f>E13/E9*100</f>
        <v>3.4482758620689653</v>
      </c>
      <c r="F14" s="475"/>
      <c r="G14" s="116"/>
      <c r="H14" s="141"/>
      <c r="I14" s="472"/>
      <c r="J14" s="103">
        <v>99.401197604790411</v>
      </c>
      <c r="M14" s="360"/>
      <c r="N14" s="300">
        <f>N13/N9*100</f>
        <v>25.157232704402517</v>
      </c>
      <c r="O14" s="301">
        <f t="shared" ref="O14:V14" si="2">O13/O9*100</f>
        <v>25.477707006369428</v>
      </c>
      <c r="P14" s="454"/>
      <c r="Q14" s="372">
        <f t="shared" si="2"/>
        <v>17.241379310344829</v>
      </c>
      <c r="R14" s="453"/>
      <c r="S14" s="302">
        <f t="shared" si="2"/>
        <v>51.219512195121951</v>
      </c>
      <c r="T14" s="301">
        <f t="shared" si="2"/>
        <v>44.444444444444443</v>
      </c>
      <c r="U14" s="455"/>
      <c r="V14" s="303">
        <f t="shared" si="2"/>
        <v>27.34375</v>
      </c>
      <c r="Y14" s="198"/>
      <c r="Z14" s="102">
        <v>21.383647798742139</v>
      </c>
      <c r="AA14" s="141">
        <v>21.019108280254777</v>
      </c>
      <c r="AB14" s="435"/>
      <c r="AC14" s="238">
        <v>17.241379310344829</v>
      </c>
      <c r="AD14" s="442"/>
      <c r="AE14" s="116">
        <v>17.073170731707318</v>
      </c>
      <c r="AF14" s="141">
        <v>33.333333333333329</v>
      </c>
      <c r="AG14" s="439"/>
      <c r="AH14" s="103">
        <v>21.875</v>
      </c>
    </row>
    <row r="15" spans="1:34" ht="16.5" customHeight="1">
      <c r="M15" s="196" t="s">
        <v>118</v>
      </c>
      <c r="N15" s="312">
        <v>24</v>
      </c>
      <c r="O15" s="299">
        <v>24</v>
      </c>
      <c r="P15" s="434">
        <v>100</v>
      </c>
      <c r="Q15" s="368">
        <v>6</v>
      </c>
      <c r="R15" s="440">
        <v>25</v>
      </c>
      <c r="S15" s="361">
        <v>1</v>
      </c>
      <c r="T15" s="299" t="s">
        <v>438</v>
      </c>
      <c r="U15" s="438" t="s">
        <v>438</v>
      </c>
      <c r="V15" s="313">
        <v>18</v>
      </c>
      <c r="Y15" s="199" t="s">
        <v>436</v>
      </c>
      <c r="Z15" s="153">
        <v>32</v>
      </c>
      <c r="AA15" s="307">
        <v>32</v>
      </c>
      <c r="AB15" s="454">
        <v>100</v>
      </c>
      <c r="AC15" s="367">
        <v>6</v>
      </c>
      <c r="AD15" s="453">
        <v>18.75</v>
      </c>
      <c r="AE15" s="169">
        <v>5</v>
      </c>
      <c r="AF15" s="307">
        <v>1</v>
      </c>
      <c r="AG15" s="455">
        <v>20</v>
      </c>
      <c r="AH15" s="149">
        <v>26</v>
      </c>
    </row>
    <row r="16" spans="1:34" ht="16.5" customHeight="1">
      <c r="A16" s="104" t="s">
        <v>166</v>
      </c>
      <c r="M16" s="362"/>
      <c r="N16" s="304">
        <f>N15/N9*100</f>
        <v>15.09433962264151</v>
      </c>
      <c r="O16" s="285">
        <f t="shared" ref="O16:V16" si="3">O15/O9*100</f>
        <v>15.286624203821656</v>
      </c>
      <c r="P16" s="435"/>
      <c r="Q16" s="373">
        <f t="shared" si="3"/>
        <v>20.689655172413794</v>
      </c>
      <c r="R16" s="442"/>
      <c r="S16" s="305">
        <f t="shared" si="3"/>
        <v>2.4390243902439024</v>
      </c>
      <c r="T16" s="285"/>
      <c r="U16" s="439"/>
      <c r="V16" s="306">
        <f t="shared" si="3"/>
        <v>14.0625</v>
      </c>
      <c r="Y16" s="198"/>
      <c r="Z16" s="102">
        <v>20.125786163522015</v>
      </c>
      <c r="AA16" s="141">
        <v>20.382165605095544</v>
      </c>
      <c r="AB16" s="435"/>
      <c r="AC16" s="238">
        <v>20.689655172413794</v>
      </c>
      <c r="AD16" s="442"/>
      <c r="AE16" s="116">
        <v>12.195121951219512</v>
      </c>
      <c r="AF16" s="141">
        <v>11.111111111111111</v>
      </c>
      <c r="AG16" s="439"/>
      <c r="AH16" s="103">
        <v>20.3125</v>
      </c>
    </row>
    <row r="17" spans="1:34" ht="16.5" customHeight="1">
      <c r="A17" s="104" t="s">
        <v>550</v>
      </c>
      <c r="M17" s="199" t="s">
        <v>125</v>
      </c>
      <c r="N17" s="309">
        <v>21</v>
      </c>
      <c r="O17" s="308">
        <v>21</v>
      </c>
      <c r="P17" s="454">
        <v>100</v>
      </c>
      <c r="Q17" s="370">
        <v>8</v>
      </c>
      <c r="R17" s="453">
        <v>38.095238095238095</v>
      </c>
      <c r="S17" s="359">
        <v>5</v>
      </c>
      <c r="T17" s="308">
        <v>2</v>
      </c>
      <c r="U17" s="455">
        <v>40</v>
      </c>
      <c r="V17" s="314">
        <v>13</v>
      </c>
      <c r="Y17" s="199" t="s">
        <v>442</v>
      </c>
      <c r="Z17" s="153">
        <v>25</v>
      </c>
      <c r="AA17" s="307">
        <v>25</v>
      </c>
      <c r="AB17" s="454">
        <v>100</v>
      </c>
      <c r="AC17" s="367">
        <v>3</v>
      </c>
      <c r="AD17" s="453">
        <v>12</v>
      </c>
      <c r="AE17" s="169">
        <v>11</v>
      </c>
      <c r="AF17" s="307">
        <v>2</v>
      </c>
      <c r="AG17" s="455">
        <v>18.181818181818183</v>
      </c>
      <c r="AH17" s="149">
        <v>22</v>
      </c>
    </row>
    <row r="18" spans="1:34" ht="16.5" customHeight="1">
      <c r="A18" s="104" t="s">
        <v>167</v>
      </c>
      <c r="M18" s="360"/>
      <c r="N18" s="300">
        <f>N17/N9*100</f>
        <v>13.20754716981132</v>
      </c>
      <c r="O18" s="301">
        <f t="shared" ref="O18:V18" si="4">O17/O9*100</f>
        <v>13.375796178343949</v>
      </c>
      <c r="P18" s="454"/>
      <c r="Q18" s="372">
        <f t="shared" si="4"/>
        <v>27.586206896551722</v>
      </c>
      <c r="R18" s="453"/>
      <c r="S18" s="302">
        <f t="shared" si="4"/>
        <v>12.195121951219512</v>
      </c>
      <c r="T18" s="301">
        <f t="shared" si="4"/>
        <v>22.222222222222221</v>
      </c>
      <c r="U18" s="455"/>
      <c r="V18" s="303">
        <f t="shared" si="4"/>
        <v>10.15625</v>
      </c>
      <c r="Y18" s="198"/>
      <c r="Z18" s="102">
        <v>15.723270440251572</v>
      </c>
      <c r="AA18" s="141">
        <v>15.923566878980891</v>
      </c>
      <c r="AB18" s="435"/>
      <c r="AC18" s="238">
        <v>10.344827586206897</v>
      </c>
      <c r="AD18" s="442"/>
      <c r="AE18" s="116">
        <v>26.829268292682929</v>
      </c>
      <c r="AF18" s="141">
        <v>22.222222222222221</v>
      </c>
      <c r="AG18" s="439"/>
      <c r="AH18" s="103">
        <v>17.1875</v>
      </c>
    </row>
    <row r="19" spans="1:34" ht="16.5" customHeight="1">
      <c r="A19" s="282" t="s">
        <v>552</v>
      </c>
      <c r="M19" s="196" t="s">
        <v>120</v>
      </c>
      <c r="N19" s="312">
        <v>9</v>
      </c>
      <c r="O19" s="299">
        <v>7</v>
      </c>
      <c r="P19" s="434">
        <v>77.777777777777786</v>
      </c>
      <c r="Q19" s="368">
        <v>1</v>
      </c>
      <c r="R19" s="440">
        <v>11.111111111111111</v>
      </c>
      <c r="S19" s="361">
        <v>2</v>
      </c>
      <c r="T19" s="299">
        <v>1</v>
      </c>
      <c r="U19" s="438">
        <v>50</v>
      </c>
      <c r="V19" s="313">
        <v>6</v>
      </c>
      <c r="Y19" s="199" t="s">
        <v>439</v>
      </c>
      <c r="Z19" s="153">
        <v>20</v>
      </c>
      <c r="AA19" s="307">
        <v>19</v>
      </c>
      <c r="AB19" s="434">
        <v>95</v>
      </c>
      <c r="AC19" s="367">
        <v>3</v>
      </c>
      <c r="AD19" s="440">
        <v>15.789473684210526</v>
      </c>
      <c r="AE19" s="169">
        <v>8</v>
      </c>
      <c r="AF19" s="307">
        <v>1</v>
      </c>
      <c r="AG19" s="438">
        <v>12.5</v>
      </c>
      <c r="AH19" s="149">
        <v>16</v>
      </c>
    </row>
    <row r="20" spans="1:34" ht="16.5" customHeight="1" thickBot="1">
      <c r="M20" s="362"/>
      <c r="N20" s="304">
        <f>N19/N9*100</f>
        <v>5.6603773584905666</v>
      </c>
      <c r="O20" s="285">
        <f t="shared" ref="O20:V20" si="5">O19/O9*100</f>
        <v>4.4585987261146496</v>
      </c>
      <c r="P20" s="435"/>
      <c r="Q20" s="373">
        <f t="shared" si="5"/>
        <v>3.4482758620689653</v>
      </c>
      <c r="R20" s="442"/>
      <c r="S20" s="305">
        <f t="shared" si="5"/>
        <v>4.8780487804878048</v>
      </c>
      <c r="T20" s="285">
        <f t="shared" si="5"/>
        <v>11.111111111111111</v>
      </c>
      <c r="U20" s="439"/>
      <c r="V20" s="306">
        <f t="shared" si="5"/>
        <v>4.6875</v>
      </c>
      <c r="Y20" s="198"/>
      <c r="Z20" s="102">
        <v>12.578616352201259</v>
      </c>
      <c r="AA20" s="141">
        <v>12.101910828025478</v>
      </c>
      <c r="AB20" s="435"/>
      <c r="AC20" s="239">
        <v>10.344827586206897</v>
      </c>
      <c r="AD20" s="441"/>
      <c r="AE20" s="116">
        <v>19.512195121951219</v>
      </c>
      <c r="AF20" s="141">
        <v>11.111111111111111</v>
      </c>
      <c r="AG20" s="439"/>
      <c r="AH20" s="103">
        <v>12.5</v>
      </c>
    </row>
    <row r="21" spans="1:34" ht="16.5" customHeight="1">
      <c r="M21" s="199" t="s">
        <v>123</v>
      </c>
      <c r="N21" s="309">
        <v>6</v>
      </c>
      <c r="O21" s="308">
        <v>6</v>
      </c>
      <c r="P21" s="454">
        <v>100</v>
      </c>
      <c r="Q21" s="370" t="s">
        <v>438</v>
      </c>
      <c r="R21" s="453" t="s">
        <v>438</v>
      </c>
      <c r="S21" s="359">
        <v>1</v>
      </c>
      <c r="T21" s="308" t="s">
        <v>438</v>
      </c>
      <c r="U21" s="438" t="s">
        <v>438</v>
      </c>
      <c r="V21" s="314">
        <v>6</v>
      </c>
    </row>
    <row r="22" spans="1:34" ht="16.5" customHeight="1">
      <c r="M22" s="360"/>
      <c r="N22" s="300">
        <f>N21/N9*100</f>
        <v>3.7735849056603774</v>
      </c>
      <c r="O22" s="301">
        <f t="shared" ref="O22:V22" si="6">O21/O9*100</f>
        <v>3.8216560509554141</v>
      </c>
      <c r="P22" s="454"/>
      <c r="Q22" s="378"/>
      <c r="R22" s="453"/>
      <c r="S22" s="302">
        <f t="shared" si="6"/>
        <v>2.4390243902439024</v>
      </c>
      <c r="T22" s="363"/>
      <c r="U22" s="439"/>
      <c r="V22" s="303">
        <f t="shared" si="6"/>
        <v>4.6875</v>
      </c>
      <c r="Y22" s="104" t="s">
        <v>166</v>
      </c>
    </row>
    <row r="23" spans="1:34" ht="16.5" customHeight="1">
      <c r="M23" s="196" t="s">
        <v>124</v>
      </c>
      <c r="N23" s="312">
        <v>5</v>
      </c>
      <c r="O23" s="299">
        <v>4</v>
      </c>
      <c r="P23" s="434">
        <v>80</v>
      </c>
      <c r="Q23" s="368">
        <v>2</v>
      </c>
      <c r="R23" s="440">
        <v>40</v>
      </c>
      <c r="S23" s="361" t="s">
        <v>438</v>
      </c>
      <c r="T23" s="299" t="s">
        <v>438</v>
      </c>
      <c r="U23" s="438" t="s">
        <v>438</v>
      </c>
      <c r="V23" s="313">
        <v>2</v>
      </c>
      <c r="Y23" s="104" t="s">
        <v>550</v>
      </c>
    </row>
    <row r="24" spans="1:34" ht="16.5" customHeight="1">
      <c r="M24" s="362"/>
      <c r="N24" s="304">
        <f>N23/N9*100</f>
        <v>3.1446540880503147</v>
      </c>
      <c r="O24" s="285">
        <f t="shared" ref="O24:V24" si="7">O23/O9*100</f>
        <v>2.547770700636943</v>
      </c>
      <c r="P24" s="435"/>
      <c r="Q24" s="373">
        <f t="shared" si="7"/>
        <v>6.8965517241379306</v>
      </c>
      <c r="R24" s="442"/>
      <c r="S24" s="364"/>
      <c r="T24" s="365"/>
      <c r="U24" s="439"/>
      <c r="V24" s="306">
        <f t="shared" si="7"/>
        <v>1.5625</v>
      </c>
      <c r="Y24" s="104" t="s">
        <v>167</v>
      </c>
    </row>
    <row r="25" spans="1:34" ht="16.5" customHeight="1">
      <c r="M25" s="199" t="s">
        <v>119</v>
      </c>
      <c r="N25" s="309">
        <v>4</v>
      </c>
      <c r="O25" s="308">
        <v>2</v>
      </c>
      <c r="P25" s="454">
        <v>50</v>
      </c>
      <c r="Q25" s="370" t="s">
        <v>438</v>
      </c>
      <c r="R25" s="453" t="s">
        <v>438</v>
      </c>
      <c r="S25" s="359">
        <v>1</v>
      </c>
      <c r="T25" s="308" t="s">
        <v>438</v>
      </c>
      <c r="U25" s="438" t="s">
        <v>438</v>
      </c>
      <c r="V25" s="314">
        <v>2</v>
      </c>
      <c r="Y25" s="282" t="s">
        <v>552</v>
      </c>
    </row>
    <row r="26" spans="1:34" ht="16.5" customHeight="1">
      <c r="M26" s="360"/>
      <c r="N26" s="300">
        <f>N25/N9*100</f>
        <v>2.5157232704402519</v>
      </c>
      <c r="O26" s="301">
        <f t="shared" ref="O26:V26" si="8">O25/O9*100</f>
        <v>1.2738853503184715</v>
      </c>
      <c r="P26" s="454"/>
      <c r="Q26" s="378"/>
      <c r="R26" s="453"/>
      <c r="S26" s="302">
        <f t="shared" si="8"/>
        <v>2.4390243902439024</v>
      </c>
      <c r="T26" s="363"/>
      <c r="U26" s="439"/>
      <c r="V26" s="303">
        <f t="shared" si="8"/>
        <v>1.5625</v>
      </c>
    </row>
    <row r="27" spans="1:34" ht="16.5" customHeight="1">
      <c r="M27" s="196" t="s">
        <v>122</v>
      </c>
      <c r="N27" s="312">
        <v>3</v>
      </c>
      <c r="O27" s="299">
        <v>2</v>
      </c>
      <c r="P27" s="434">
        <v>66.666666666666657</v>
      </c>
      <c r="Q27" s="368" t="s">
        <v>438</v>
      </c>
      <c r="R27" s="440" t="s">
        <v>438</v>
      </c>
      <c r="S27" s="361" t="s">
        <v>438</v>
      </c>
      <c r="T27" s="299" t="s">
        <v>438</v>
      </c>
      <c r="U27" s="438" t="s">
        <v>438</v>
      </c>
      <c r="V27" s="313">
        <v>2</v>
      </c>
    </row>
    <row r="28" spans="1:34" ht="16.5" customHeight="1">
      <c r="M28" s="362"/>
      <c r="N28" s="304">
        <f>N27/N9*100</f>
        <v>1.8867924528301887</v>
      </c>
      <c r="O28" s="285">
        <f t="shared" ref="O28:V28" si="9">O27/O9*100</f>
        <v>1.2738853503184715</v>
      </c>
      <c r="P28" s="435"/>
      <c r="Q28" s="379"/>
      <c r="R28" s="442"/>
      <c r="S28" s="364"/>
      <c r="T28" s="365"/>
      <c r="U28" s="439"/>
      <c r="V28" s="306">
        <f t="shared" si="9"/>
        <v>1.5625</v>
      </c>
    </row>
    <row r="29" spans="1:34" ht="16.5" customHeight="1">
      <c r="M29" s="199" t="s">
        <v>135</v>
      </c>
      <c r="N29" s="309">
        <v>1</v>
      </c>
      <c r="O29" s="308">
        <v>1</v>
      </c>
      <c r="P29" s="454">
        <v>100</v>
      </c>
      <c r="Q29" s="370" t="s">
        <v>438</v>
      </c>
      <c r="R29" s="453" t="s">
        <v>438</v>
      </c>
      <c r="S29" s="359" t="s">
        <v>438</v>
      </c>
      <c r="T29" s="308" t="s">
        <v>438</v>
      </c>
      <c r="U29" s="438" t="s">
        <v>438</v>
      </c>
      <c r="V29" s="314">
        <v>1</v>
      </c>
    </row>
    <row r="30" spans="1:34" ht="16.5" customHeight="1">
      <c r="M30" s="207"/>
      <c r="N30" s="300">
        <f>N29/N9*100</f>
        <v>0.62893081761006298</v>
      </c>
      <c r="O30" s="301">
        <f t="shared" ref="O30:V30" si="10">O29/O9*100</f>
        <v>0.63694267515923575</v>
      </c>
      <c r="P30" s="454"/>
      <c r="Q30" s="378"/>
      <c r="R30" s="453"/>
      <c r="S30" s="366"/>
      <c r="T30" s="363"/>
      <c r="U30" s="439"/>
      <c r="V30" s="303">
        <f t="shared" si="10"/>
        <v>0.78125</v>
      </c>
    </row>
    <row r="31" spans="1:34" ht="16.5" customHeight="1">
      <c r="M31" s="196" t="s">
        <v>443</v>
      </c>
      <c r="N31" s="312" t="s">
        <v>438</v>
      </c>
      <c r="O31" s="299">
        <v>4</v>
      </c>
      <c r="P31" s="434" t="s">
        <v>438</v>
      </c>
      <c r="Q31" s="368">
        <v>1</v>
      </c>
      <c r="R31" s="440" t="s">
        <v>438</v>
      </c>
      <c r="S31" s="361" t="s">
        <v>438</v>
      </c>
      <c r="T31" s="299" t="s">
        <v>438</v>
      </c>
      <c r="U31" s="438" t="s">
        <v>438</v>
      </c>
      <c r="V31" s="313">
        <v>3</v>
      </c>
    </row>
    <row r="32" spans="1:34" ht="16.5" customHeight="1" thickBot="1">
      <c r="M32" s="209"/>
      <c r="N32" s="304"/>
      <c r="O32" s="285">
        <f t="shared" ref="O32:V32" si="11">O31/O9*100</f>
        <v>2.547770700636943</v>
      </c>
      <c r="P32" s="435"/>
      <c r="Q32" s="374">
        <f t="shared" si="11"/>
        <v>3.4482758620689653</v>
      </c>
      <c r="R32" s="441"/>
      <c r="S32" s="305"/>
      <c r="T32" s="285"/>
      <c r="U32" s="439"/>
      <c r="V32" s="306">
        <f t="shared" si="11"/>
        <v>2.34375</v>
      </c>
      <c r="W32" s="284"/>
    </row>
    <row r="33" spans="13:13" ht="16.5" customHeight="1"/>
    <row r="34" spans="13:13" ht="16.5" customHeight="1">
      <c r="M34" s="104" t="s">
        <v>166</v>
      </c>
    </row>
    <row r="35" spans="13:13" ht="16.5" customHeight="1">
      <c r="M35" s="104" t="s">
        <v>550</v>
      </c>
    </row>
    <row r="36" spans="13:13" ht="16.5" customHeight="1">
      <c r="M36" s="104" t="s">
        <v>167</v>
      </c>
    </row>
    <row r="37" spans="13:13" ht="16.5" customHeight="1">
      <c r="M37" s="282" t="s">
        <v>552</v>
      </c>
    </row>
  </sheetData>
  <sheetProtection algorithmName="SHA-512" hashValue="UlKr6WI/EK4l8Eo04DLNoFmtZ2zl805NR3MJ6+GwacIYlAylySN37IhHTwmMx7BX9ldbm+horxqTTR2Bg68foA==" saltValue="g32toybyFdnhF1AapZU+XA==" spinCount="100000" sheet="1" objects="1" scenarios="1"/>
  <mergeCells count="72">
    <mergeCell ref="P29:P30"/>
    <mergeCell ref="R29:R30"/>
    <mergeCell ref="U29:U30"/>
    <mergeCell ref="P31:P32"/>
    <mergeCell ref="R31:R32"/>
    <mergeCell ref="U31:U32"/>
    <mergeCell ref="P25:P26"/>
    <mergeCell ref="R25:R26"/>
    <mergeCell ref="U25:U26"/>
    <mergeCell ref="P27:P28"/>
    <mergeCell ref="R27:R28"/>
    <mergeCell ref="U27:U28"/>
    <mergeCell ref="U15:U16"/>
    <mergeCell ref="P21:P22"/>
    <mergeCell ref="R21:R22"/>
    <mergeCell ref="U21:U22"/>
    <mergeCell ref="P23:P24"/>
    <mergeCell ref="R23:R24"/>
    <mergeCell ref="U23:U24"/>
    <mergeCell ref="P19:P20"/>
    <mergeCell ref="R19:R20"/>
    <mergeCell ref="U19:U20"/>
    <mergeCell ref="P17:P18"/>
    <mergeCell ref="R17:R18"/>
    <mergeCell ref="U17:U18"/>
    <mergeCell ref="AG19:AG20"/>
    <mergeCell ref="AG17:AG18"/>
    <mergeCell ref="AD19:AD20"/>
    <mergeCell ref="AD17:AD18"/>
    <mergeCell ref="AB19:AB20"/>
    <mergeCell ref="AB17:AB18"/>
    <mergeCell ref="AB15:AB16"/>
    <mergeCell ref="AD15:AD16"/>
    <mergeCell ref="AD11:AD12"/>
    <mergeCell ref="AG11:AG12"/>
    <mergeCell ref="D13:D14"/>
    <mergeCell ref="F13:F14"/>
    <mergeCell ref="I13:I14"/>
    <mergeCell ref="P13:P14"/>
    <mergeCell ref="R13:R14"/>
    <mergeCell ref="U13:U14"/>
    <mergeCell ref="AB13:AB14"/>
    <mergeCell ref="AD13:AD14"/>
    <mergeCell ref="AG13:AG14"/>
    <mergeCell ref="AG15:AG16"/>
    <mergeCell ref="P15:P16"/>
    <mergeCell ref="R15:R16"/>
    <mergeCell ref="AB9:AB10"/>
    <mergeCell ref="AD9:AD10"/>
    <mergeCell ref="AG9:AG10"/>
    <mergeCell ref="D11:D12"/>
    <mergeCell ref="F11:F12"/>
    <mergeCell ref="I11:I12"/>
    <mergeCell ref="P11:P12"/>
    <mergeCell ref="R11:R12"/>
    <mergeCell ref="U11:U12"/>
    <mergeCell ref="AB11:AB12"/>
    <mergeCell ref="D9:D10"/>
    <mergeCell ref="F9:F10"/>
    <mergeCell ref="I9:I10"/>
    <mergeCell ref="P9:P10"/>
    <mergeCell ref="R9:R10"/>
    <mergeCell ref="U9:U10"/>
    <mergeCell ref="AA7:AH7"/>
    <mergeCell ref="Z7:Z8"/>
    <mergeCell ref="A7:A8"/>
    <mergeCell ref="B7:B8"/>
    <mergeCell ref="M7:M8"/>
    <mergeCell ref="N7:N8"/>
    <mergeCell ref="Y7:Y8"/>
    <mergeCell ref="C7:J7"/>
    <mergeCell ref="O7:V7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view="pageBreakPreview" zoomScale="80" zoomScaleNormal="70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34" width="12.625" customWidth="1"/>
    <col min="35" max="35" width="3.625" customWidth="1"/>
    <col min="36" max="36" width="7.25" customWidth="1"/>
    <col min="37" max="37" width="7.375" customWidth="1"/>
    <col min="39" max="39" width="17.875" bestFit="1" customWidth="1"/>
    <col min="40" max="40" width="13.625" bestFit="1" customWidth="1"/>
  </cols>
  <sheetData>
    <row r="1" spans="1:34" ht="30" customHeight="1">
      <c r="A1" s="75" t="s">
        <v>411</v>
      </c>
      <c r="AB1" s="155"/>
      <c r="AD1" s="155"/>
      <c r="AG1" s="155"/>
    </row>
    <row r="2" spans="1:34" ht="15" customHeight="1">
      <c r="AB2" s="155"/>
      <c r="AD2" s="155"/>
      <c r="AG2" s="155"/>
    </row>
    <row r="3" spans="1:34" ht="30" customHeight="1">
      <c r="A3" s="77" t="s">
        <v>305</v>
      </c>
      <c r="M3" s="77" t="s">
        <v>305</v>
      </c>
      <c r="Y3" s="77" t="s">
        <v>305</v>
      </c>
      <c r="AB3" s="155"/>
      <c r="AD3" s="155"/>
      <c r="AG3" s="155"/>
    </row>
    <row r="4" spans="1:34" ht="15" customHeight="1">
      <c r="M4" s="13"/>
      <c r="Y4" s="13"/>
      <c r="AB4" s="155"/>
      <c r="AD4" s="155"/>
      <c r="AG4" s="155"/>
    </row>
    <row r="5" spans="1:34" ht="30" customHeight="1">
      <c r="A5" s="77" t="s">
        <v>546</v>
      </c>
      <c r="M5" s="77" t="s">
        <v>547</v>
      </c>
      <c r="Y5" s="163" t="s">
        <v>548</v>
      </c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165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556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556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195" t="s">
        <v>260</v>
      </c>
      <c r="B9" s="150">
        <v>63</v>
      </c>
      <c r="C9" s="150">
        <v>58</v>
      </c>
      <c r="D9" s="434">
        <f>C9/B9*100</f>
        <v>92.063492063492063</v>
      </c>
      <c r="E9" s="259">
        <v>8</v>
      </c>
      <c r="F9" s="440">
        <f>E9/C9*100</f>
        <v>13.793103448275861</v>
      </c>
      <c r="G9" s="91">
        <v>24</v>
      </c>
      <c r="H9" s="168">
        <v>3</v>
      </c>
      <c r="I9" s="438">
        <f>H9/G9*100</f>
        <v>12.5</v>
      </c>
      <c r="J9" s="149">
        <v>50</v>
      </c>
      <c r="M9" s="192" t="s">
        <v>260</v>
      </c>
      <c r="N9" s="98">
        <v>63</v>
      </c>
      <c r="O9" s="98">
        <v>58</v>
      </c>
      <c r="P9" s="434">
        <f>O9/N9*100</f>
        <v>92.063492063492063</v>
      </c>
      <c r="Q9" s="254">
        <v>8</v>
      </c>
      <c r="R9" s="456">
        <f>Q9/O9*100</f>
        <v>13.793103448275861</v>
      </c>
      <c r="S9" s="91">
        <v>24</v>
      </c>
      <c r="T9" s="168">
        <v>3</v>
      </c>
      <c r="U9" s="422">
        <f>T9/S9*100</f>
        <v>12.5</v>
      </c>
      <c r="V9" s="100">
        <v>50</v>
      </c>
      <c r="Y9" s="192" t="s">
        <v>311</v>
      </c>
      <c r="Z9" s="98">
        <v>63</v>
      </c>
      <c r="AA9" s="98">
        <v>58</v>
      </c>
      <c r="AB9" s="434">
        <f>AA9/Z9*100</f>
        <v>92.063492063492063</v>
      </c>
      <c r="AC9" s="254">
        <v>8</v>
      </c>
      <c r="AD9" s="440">
        <f>AC9/AA9*100</f>
        <v>13.793103448275861</v>
      </c>
      <c r="AE9" s="100">
        <v>24</v>
      </c>
      <c r="AF9" s="117">
        <v>3</v>
      </c>
      <c r="AG9" s="438">
        <f>AF9/AE9*100</f>
        <v>12.5</v>
      </c>
      <c r="AH9" s="100">
        <v>50</v>
      </c>
    </row>
    <row r="10" spans="1:34" ht="16.5" customHeight="1">
      <c r="A10" s="193"/>
      <c r="B10" s="95">
        <f>B9/B9*100</f>
        <v>100</v>
      </c>
      <c r="C10" s="95">
        <f t="shared" ref="C10:J10" si="0">C9/C9*100</f>
        <v>100</v>
      </c>
      <c r="D10" s="435"/>
      <c r="E10" s="251">
        <f t="shared" si="0"/>
        <v>100</v>
      </c>
      <c r="F10" s="442"/>
      <c r="G10" s="97">
        <f t="shared" si="0"/>
        <v>100</v>
      </c>
      <c r="H10" s="130">
        <f t="shared" si="0"/>
        <v>100</v>
      </c>
      <c r="I10" s="439"/>
      <c r="J10" s="97">
        <f t="shared" si="0"/>
        <v>100</v>
      </c>
      <c r="M10" s="193"/>
      <c r="N10" s="95">
        <f>N9/N9*100</f>
        <v>100</v>
      </c>
      <c r="O10" s="95">
        <f t="shared" ref="O10:V10" si="1">O9/O9*100</f>
        <v>100</v>
      </c>
      <c r="P10" s="454"/>
      <c r="Q10" s="251">
        <f t="shared" si="1"/>
        <v>100</v>
      </c>
      <c r="R10" s="487"/>
      <c r="S10" s="97">
        <f t="shared" si="1"/>
        <v>100</v>
      </c>
      <c r="T10" s="130">
        <f t="shared" si="1"/>
        <v>100</v>
      </c>
      <c r="U10" s="421"/>
      <c r="V10" s="97">
        <f t="shared" si="1"/>
        <v>100</v>
      </c>
      <c r="Y10" s="202"/>
      <c r="Z10" s="95">
        <f>Z9/Z9*100</f>
        <v>100</v>
      </c>
      <c r="AA10" s="95">
        <f t="shared" ref="AA10:AH10" si="2">AA9/AA9*100</f>
        <v>100</v>
      </c>
      <c r="AB10" s="435"/>
      <c r="AC10" s="251">
        <f t="shared" si="2"/>
        <v>100</v>
      </c>
      <c r="AD10" s="442"/>
      <c r="AE10" s="97">
        <f t="shared" si="2"/>
        <v>100</v>
      </c>
      <c r="AF10" s="130">
        <f t="shared" si="2"/>
        <v>100</v>
      </c>
      <c r="AG10" s="439"/>
      <c r="AH10" s="97">
        <f t="shared" si="2"/>
        <v>100</v>
      </c>
    </row>
    <row r="11" spans="1:34" ht="16.5" customHeight="1">
      <c r="A11" s="192" t="s">
        <v>129</v>
      </c>
      <c r="B11" s="150">
        <v>61</v>
      </c>
      <c r="C11" s="150">
        <v>56</v>
      </c>
      <c r="D11" s="434">
        <f>C11/B11*100</f>
        <v>91.803278688524586</v>
      </c>
      <c r="E11" s="259">
        <v>8</v>
      </c>
      <c r="F11" s="440">
        <f>E11/C11*100</f>
        <v>14.285714285714285</v>
      </c>
      <c r="G11" s="91">
        <v>24</v>
      </c>
      <c r="H11" s="168">
        <v>3</v>
      </c>
      <c r="I11" s="438">
        <f>H11/G11*100</f>
        <v>12.5</v>
      </c>
      <c r="J11" s="91">
        <v>48</v>
      </c>
      <c r="M11" s="192" t="s">
        <v>117</v>
      </c>
      <c r="N11" s="98">
        <v>20</v>
      </c>
      <c r="O11" s="98">
        <v>18</v>
      </c>
      <c r="P11" s="434">
        <f>O11/N11*100</f>
        <v>90</v>
      </c>
      <c r="Q11" s="254">
        <v>1</v>
      </c>
      <c r="R11" s="456">
        <f>Q11/O11*100</f>
        <v>5.5555555555555554</v>
      </c>
      <c r="S11" s="91">
        <v>7</v>
      </c>
      <c r="T11" s="117">
        <v>0</v>
      </c>
      <c r="U11" s="422" t="s">
        <v>360</v>
      </c>
      <c r="V11" s="100">
        <v>17</v>
      </c>
      <c r="Y11" s="192" t="s">
        <v>306</v>
      </c>
      <c r="Z11" s="98">
        <v>23</v>
      </c>
      <c r="AA11" s="98">
        <v>20</v>
      </c>
      <c r="AB11" s="434">
        <f>AA11/Z11*100</f>
        <v>86.956521739130437</v>
      </c>
      <c r="AC11" s="254">
        <v>4</v>
      </c>
      <c r="AD11" s="440">
        <f>AC11/AA11*100</f>
        <v>20</v>
      </c>
      <c r="AE11" s="100">
        <v>6</v>
      </c>
      <c r="AF11" s="117">
        <v>1</v>
      </c>
      <c r="AG11" s="438">
        <f>AF11/AE11*100</f>
        <v>16.666666666666664</v>
      </c>
      <c r="AH11" s="100">
        <v>16</v>
      </c>
    </row>
    <row r="12" spans="1:34" ht="16.5" customHeight="1">
      <c r="A12" s="194"/>
      <c r="B12" s="101">
        <f>B11/B9*100</f>
        <v>96.825396825396822</v>
      </c>
      <c r="C12" s="101">
        <f t="shared" ref="C12:J12" si="3">C11/C9*100</f>
        <v>96.551724137931032</v>
      </c>
      <c r="D12" s="435"/>
      <c r="E12" s="252">
        <f t="shared" si="3"/>
        <v>100</v>
      </c>
      <c r="F12" s="442"/>
      <c r="G12" s="103">
        <f t="shared" si="3"/>
        <v>100</v>
      </c>
      <c r="H12" s="116">
        <f t="shared" si="3"/>
        <v>100</v>
      </c>
      <c r="I12" s="439"/>
      <c r="J12" s="103">
        <f t="shared" si="3"/>
        <v>96</v>
      </c>
      <c r="M12" s="193"/>
      <c r="N12" s="95">
        <f>N11/N9*100</f>
        <v>31.746031746031743</v>
      </c>
      <c r="O12" s="95">
        <f t="shared" ref="O12:V12" si="4">O11/O9*100</f>
        <v>31.03448275862069</v>
      </c>
      <c r="P12" s="454"/>
      <c r="Q12" s="251">
        <f t="shared" si="4"/>
        <v>12.5</v>
      </c>
      <c r="R12" s="487"/>
      <c r="S12" s="97">
        <f t="shared" si="4"/>
        <v>29.166666666666668</v>
      </c>
      <c r="T12" s="130"/>
      <c r="U12" s="421"/>
      <c r="V12" s="97">
        <f t="shared" si="4"/>
        <v>34</v>
      </c>
      <c r="Y12" s="202"/>
      <c r="Z12" s="95">
        <f>Z11/Z9*100</f>
        <v>36.507936507936506</v>
      </c>
      <c r="AA12" s="95">
        <f t="shared" ref="AA12:AH12" si="5">AA11/AA9*100</f>
        <v>34.482758620689658</v>
      </c>
      <c r="AB12" s="435"/>
      <c r="AC12" s="251">
        <f t="shared" si="5"/>
        <v>50</v>
      </c>
      <c r="AD12" s="442"/>
      <c r="AE12" s="97">
        <f t="shared" si="5"/>
        <v>25</v>
      </c>
      <c r="AF12" s="130">
        <f t="shared" si="5"/>
        <v>33.333333333333329</v>
      </c>
      <c r="AG12" s="439"/>
      <c r="AH12" s="97">
        <f t="shared" si="5"/>
        <v>32</v>
      </c>
    </row>
    <row r="13" spans="1:34" ht="16.5" customHeight="1">
      <c r="A13" s="195" t="s">
        <v>128</v>
      </c>
      <c r="B13" s="151">
        <v>2</v>
      </c>
      <c r="C13" s="151">
        <v>2</v>
      </c>
      <c r="D13" s="434">
        <f>C13/B13*100</f>
        <v>100</v>
      </c>
      <c r="E13" s="255">
        <v>0</v>
      </c>
      <c r="F13" s="440" t="s">
        <v>360</v>
      </c>
      <c r="G13" s="94">
        <v>0</v>
      </c>
      <c r="H13" s="115">
        <v>0</v>
      </c>
      <c r="I13" s="438" t="s">
        <v>362</v>
      </c>
      <c r="J13" s="149">
        <v>2</v>
      </c>
      <c r="M13" s="192" t="s">
        <v>121</v>
      </c>
      <c r="N13" s="98">
        <v>18</v>
      </c>
      <c r="O13" s="98">
        <v>18</v>
      </c>
      <c r="P13" s="434">
        <f>O13/N13*100</f>
        <v>100</v>
      </c>
      <c r="Q13" s="254">
        <v>3</v>
      </c>
      <c r="R13" s="456">
        <f>Q13/O13*100</f>
        <v>16.666666666666664</v>
      </c>
      <c r="S13" s="91">
        <v>9</v>
      </c>
      <c r="T13" s="168">
        <v>1</v>
      </c>
      <c r="U13" s="422">
        <f>T13/S13*100</f>
        <v>11.111111111111111</v>
      </c>
      <c r="V13" s="100">
        <v>15</v>
      </c>
      <c r="Y13" s="192" t="s">
        <v>309</v>
      </c>
      <c r="Z13" s="98">
        <v>15</v>
      </c>
      <c r="AA13" s="98">
        <v>15</v>
      </c>
      <c r="AB13" s="434">
        <f>AA13/Z13*100</f>
        <v>100</v>
      </c>
      <c r="AC13" s="254">
        <v>3</v>
      </c>
      <c r="AD13" s="440">
        <f>AC13/AA13*100</f>
        <v>20</v>
      </c>
      <c r="AE13" s="100">
        <v>7</v>
      </c>
      <c r="AF13" s="117">
        <v>1</v>
      </c>
      <c r="AG13" s="438">
        <f>AF13/AE13*100</f>
        <v>14.285714285714285</v>
      </c>
      <c r="AH13" s="100">
        <v>12</v>
      </c>
    </row>
    <row r="14" spans="1:34" ht="16.5" customHeight="1" thickBot="1">
      <c r="A14" s="194"/>
      <c r="B14" s="101">
        <f>B13/B9*100</f>
        <v>3.1746031746031744</v>
      </c>
      <c r="C14" s="101">
        <f t="shared" ref="C14:J14" si="6">C13/C9*100</f>
        <v>3.4482758620689653</v>
      </c>
      <c r="D14" s="435"/>
      <c r="E14" s="249"/>
      <c r="F14" s="441"/>
      <c r="G14" s="103"/>
      <c r="H14" s="116"/>
      <c r="I14" s="439"/>
      <c r="J14" s="103">
        <f t="shared" si="6"/>
        <v>4</v>
      </c>
      <c r="M14" s="193"/>
      <c r="N14" s="95">
        <f>N13/N9*100</f>
        <v>28.571428571428569</v>
      </c>
      <c r="O14" s="95">
        <f t="shared" ref="O14:V14" si="7">O13/O9*100</f>
        <v>31.03448275862069</v>
      </c>
      <c r="P14" s="454"/>
      <c r="Q14" s="251">
        <f t="shared" si="7"/>
        <v>37.5</v>
      </c>
      <c r="R14" s="487"/>
      <c r="S14" s="97">
        <f t="shared" si="7"/>
        <v>37.5</v>
      </c>
      <c r="T14" s="130">
        <f t="shared" si="7"/>
        <v>33.333333333333329</v>
      </c>
      <c r="U14" s="421"/>
      <c r="V14" s="97">
        <f t="shared" si="7"/>
        <v>30</v>
      </c>
      <c r="Y14" s="203"/>
      <c r="Z14" s="101">
        <f>Z13/Z9*100</f>
        <v>23.809523809523807</v>
      </c>
      <c r="AA14" s="101">
        <f t="shared" ref="AA14:AH14" si="8">AA13/AA9*100</f>
        <v>25.862068965517242</v>
      </c>
      <c r="AB14" s="435"/>
      <c r="AC14" s="252">
        <f t="shared" si="8"/>
        <v>37.5</v>
      </c>
      <c r="AD14" s="442"/>
      <c r="AE14" s="103">
        <f t="shared" si="8"/>
        <v>29.166666666666668</v>
      </c>
      <c r="AF14" s="116">
        <f t="shared" si="8"/>
        <v>33.333333333333329</v>
      </c>
      <c r="AG14" s="439"/>
      <c r="AH14" s="103">
        <f t="shared" si="8"/>
        <v>24</v>
      </c>
    </row>
    <row r="15" spans="1:34" ht="16.5" customHeight="1">
      <c r="M15" s="192" t="s">
        <v>118</v>
      </c>
      <c r="N15" s="98">
        <v>8</v>
      </c>
      <c r="O15" s="98">
        <v>6</v>
      </c>
      <c r="P15" s="434">
        <f>O15/N15*100</f>
        <v>75</v>
      </c>
      <c r="Q15" s="254">
        <v>3</v>
      </c>
      <c r="R15" s="456">
        <f>Q15/O15*100</f>
        <v>50</v>
      </c>
      <c r="S15" s="91">
        <v>3</v>
      </c>
      <c r="T15" s="168">
        <v>2</v>
      </c>
      <c r="U15" s="422">
        <f>T15/S15*100</f>
        <v>66.666666666666657</v>
      </c>
      <c r="V15" s="100">
        <v>3</v>
      </c>
      <c r="Y15" s="195" t="s">
        <v>307</v>
      </c>
      <c r="Z15" s="92">
        <v>12</v>
      </c>
      <c r="AA15" s="92">
        <v>10</v>
      </c>
      <c r="AB15" s="434">
        <f>AA15/Z15*100</f>
        <v>83.333333333333343</v>
      </c>
      <c r="AC15" s="255">
        <v>0</v>
      </c>
      <c r="AD15" s="440" t="s">
        <v>360</v>
      </c>
      <c r="AE15" s="94">
        <v>5</v>
      </c>
      <c r="AF15" s="115">
        <v>0</v>
      </c>
      <c r="AG15" s="438" t="s">
        <v>364</v>
      </c>
      <c r="AH15" s="94">
        <v>10</v>
      </c>
    </row>
    <row r="16" spans="1:34" ht="16.5" customHeight="1">
      <c r="A16" s="104" t="s">
        <v>166</v>
      </c>
      <c r="M16" s="193"/>
      <c r="N16" s="95">
        <f>N15/N9*100</f>
        <v>12.698412698412698</v>
      </c>
      <c r="O16" s="95">
        <f t="shared" ref="O16:V16" si="9">O15/O9*100</f>
        <v>10.344827586206897</v>
      </c>
      <c r="P16" s="454"/>
      <c r="Q16" s="251">
        <f t="shared" si="9"/>
        <v>37.5</v>
      </c>
      <c r="R16" s="487"/>
      <c r="S16" s="97">
        <f t="shared" si="9"/>
        <v>12.5</v>
      </c>
      <c r="T16" s="130">
        <f t="shared" si="9"/>
        <v>66.666666666666657</v>
      </c>
      <c r="U16" s="421"/>
      <c r="V16" s="97">
        <f t="shared" si="9"/>
        <v>6</v>
      </c>
      <c r="Y16" s="203"/>
      <c r="Z16" s="101">
        <f>Z15/Z9*100</f>
        <v>19.047619047619047</v>
      </c>
      <c r="AA16" s="101">
        <f t="shared" ref="AA16:AH16" si="10">AA15/AA9*100</f>
        <v>17.241379310344829</v>
      </c>
      <c r="AB16" s="435"/>
      <c r="AC16" s="252"/>
      <c r="AD16" s="442"/>
      <c r="AE16" s="103">
        <f t="shared" si="10"/>
        <v>20.833333333333336</v>
      </c>
      <c r="AF16" s="116"/>
      <c r="AG16" s="439"/>
      <c r="AH16" s="103">
        <f t="shared" si="10"/>
        <v>20</v>
      </c>
    </row>
    <row r="17" spans="1:34" ht="16.5" customHeight="1">
      <c r="A17" s="104" t="s">
        <v>550</v>
      </c>
      <c r="M17" s="192" t="s">
        <v>123</v>
      </c>
      <c r="N17" s="98">
        <v>7</v>
      </c>
      <c r="O17" s="98">
        <v>7</v>
      </c>
      <c r="P17" s="434">
        <f>O17/N17*100</f>
        <v>100</v>
      </c>
      <c r="Q17" s="254">
        <v>1</v>
      </c>
      <c r="R17" s="456">
        <f>Q17/O17*100</f>
        <v>14.285714285714285</v>
      </c>
      <c r="S17" s="91">
        <v>5</v>
      </c>
      <c r="T17" s="117">
        <v>0</v>
      </c>
      <c r="U17" s="422" t="s">
        <v>363</v>
      </c>
      <c r="V17" s="100">
        <v>6</v>
      </c>
      <c r="Y17" s="195" t="s">
        <v>308</v>
      </c>
      <c r="Z17" s="92">
        <v>8</v>
      </c>
      <c r="AA17" s="92">
        <v>8</v>
      </c>
      <c r="AB17" s="434">
        <f>AA17/Z17*100</f>
        <v>100</v>
      </c>
      <c r="AC17" s="255">
        <v>0</v>
      </c>
      <c r="AD17" s="440" t="s">
        <v>360</v>
      </c>
      <c r="AE17" s="94">
        <v>5</v>
      </c>
      <c r="AF17" s="115">
        <v>0</v>
      </c>
      <c r="AG17" s="438" t="s">
        <v>360</v>
      </c>
      <c r="AH17" s="94">
        <v>8</v>
      </c>
    </row>
    <row r="18" spans="1:34" ht="16.5" customHeight="1" thickBot="1">
      <c r="A18" s="104" t="s">
        <v>167</v>
      </c>
      <c r="M18" s="193"/>
      <c r="N18" s="95">
        <f>N17/N9*100</f>
        <v>11.111111111111111</v>
      </c>
      <c r="O18" s="95">
        <f t="shared" ref="O18:V18" si="11">O17/O9*100</f>
        <v>12.068965517241379</v>
      </c>
      <c r="P18" s="454"/>
      <c r="Q18" s="249">
        <f t="shared" si="11"/>
        <v>12.5</v>
      </c>
      <c r="R18" s="470"/>
      <c r="S18" s="97">
        <f t="shared" si="11"/>
        <v>20.833333333333336</v>
      </c>
      <c r="T18" s="130"/>
      <c r="U18" s="421"/>
      <c r="V18" s="97">
        <f t="shared" si="11"/>
        <v>12</v>
      </c>
      <c r="Y18" s="203"/>
      <c r="Z18" s="101">
        <f>Z17/Z9*100</f>
        <v>12.698412698412698</v>
      </c>
      <c r="AA18" s="101">
        <f t="shared" ref="AA18:AH18" si="12">AA17/AA9*100</f>
        <v>13.793103448275861</v>
      </c>
      <c r="AB18" s="435"/>
      <c r="AC18" s="252"/>
      <c r="AD18" s="442"/>
      <c r="AE18" s="103">
        <f t="shared" si="12"/>
        <v>20.833333333333336</v>
      </c>
      <c r="AF18" s="116"/>
      <c r="AG18" s="439"/>
      <c r="AH18" s="103">
        <f t="shared" si="12"/>
        <v>16</v>
      </c>
    </row>
    <row r="19" spans="1:34" ht="16.5" customHeight="1">
      <c r="A19" s="282" t="s">
        <v>552</v>
      </c>
      <c r="M19" s="192" t="s">
        <v>122</v>
      </c>
      <c r="N19" s="98">
        <v>3</v>
      </c>
      <c r="O19" s="98">
        <v>3</v>
      </c>
      <c r="P19" s="438">
        <f>O19/N19*100</f>
        <v>100</v>
      </c>
      <c r="Q19" s="92">
        <v>0</v>
      </c>
      <c r="R19" s="421" t="s">
        <v>363</v>
      </c>
      <c r="S19" s="100">
        <v>0</v>
      </c>
      <c r="T19" s="117">
        <v>0</v>
      </c>
      <c r="U19" s="422" t="s">
        <v>360</v>
      </c>
      <c r="V19" s="100">
        <v>3</v>
      </c>
      <c r="Y19" s="195" t="s">
        <v>310</v>
      </c>
      <c r="Z19" s="92">
        <v>5</v>
      </c>
      <c r="AA19" s="92">
        <v>5</v>
      </c>
      <c r="AB19" s="434">
        <f>AA19/Z19*100</f>
        <v>100</v>
      </c>
      <c r="AC19" s="255">
        <v>1</v>
      </c>
      <c r="AD19" s="440">
        <f>AC19/AA19*100</f>
        <v>20</v>
      </c>
      <c r="AE19" s="94">
        <v>1</v>
      </c>
      <c r="AF19" s="115">
        <v>1</v>
      </c>
      <c r="AG19" s="438">
        <f>AF19/AE19*100</f>
        <v>100</v>
      </c>
      <c r="AH19" s="94">
        <v>4</v>
      </c>
    </row>
    <row r="20" spans="1:34" ht="16.5" customHeight="1" thickBot="1">
      <c r="M20" s="194"/>
      <c r="N20" s="101">
        <f>N19/N9*100</f>
        <v>4.7619047619047619</v>
      </c>
      <c r="O20" s="101">
        <f t="shared" ref="O20:V20" si="13">O19/O9*100</f>
        <v>5.1724137931034484</v>
      </c>
      <c r="P20" s="439"/>
      <c r="Q20" s="101"/>
      <c r="R20" s="423"/>
      <c r="S20" s="103"/>
      <c r="T20" s="116"/>
      <c r="U20" s="423"/>
      <c r="V20" s="103">
        <f t="shared" si="13"/>
        <v>6</v>
      </c>
      <c r="Y20" s="203"/>
      <c r="Z20" s="101">
        <f>Z19/Z9*100</f>
        <v>7.9365079365079358</v>
      </c>
      <c r="AA20" s="101">
        <f t="shared" ref="AA20:AH20" si="14">AA19/AA9*100</f>
        <v>8.6206896551724146</v>
      </c>
      <c r="AB20" s="435"/>
      <c r="AC20" s="249">
        <f t="shared" si="14"/>
        <v>12.5</v>
      </c>
      <c r="AD20" s="441"/>
      <c r="AE20" s="103">
        <f t="shared" si="14"/>
        <v>4.1666666666666661</v>
      </c>
      <c r="AF20" s="116">
        <f t="shared" si="14"/>
        <v>33.333333333333329</v>
      </c>
      <c r="AG20" s="439"/>
      <c r="AH20" s="103">
        <f t="shared" si="14"/>
        <v>8</v>
      </c>
    </row>
    <row r="21" spans="1:34" ht="16.5" customHeight="1">
      <c r="M21" s="195" t="s">
        <v>131</v>
      </c>
      <c r="N21" s="92">
        <v>2</v>
      </c>
      <c r="O21" s="92">
        <v>2</v>
      </c>
      <c r="P21" s="455">
        <f>O21/N21*100</f>
        <v>100</v>
      </c>
      <c r="Q21" s="92">
        <v>0</v>
      </c>
      <c r="R21" s="421" t="s">
        <v>360</v>
      </c>
      <c r="S21" s="94">
        <v>0</v>
      </c>
      <c r="T21" s="115">
        <v>0</v>
      </c>
      <c r="U21" s="421" t="s">
        <v>360</v>
      </c>
      <c r="V21" s="94">
        <v>2</v>
      </c>
    </row>
    <row r="22" spans="1:34" ht="16.5" customHeight="1">
      <c r="M22" s="194"/>
      <c r="N22" s="101">
        <f>N21/N9*100</f>
        <v>3.1746031746031744</v>
      </c>
      <c r="O22" s="101">
        <f t="shared" ref="O22:V22" si="15">O21/O9*100</f>
        <v>3.4482758620689653</v>
      </c>
      <c r="P22" s="439"/>
      <c r="Q22" s="101"/>
      <c r="R22" s="423"/>
      <c r="S22" s="103"/>
      <c r="T22" s="116"/>
      <c r="U22" s="423"/>
      <c r="V22" s="103">
        <f t="shared" si="15"/>
        <v>4</v>
      </c>
      <c r="Y22" s="104" t="s">
        <v>166</v>
      </c>
    </row>
    <row r="23" spans="1:34" ht="16.5" customHeight="1">
      <c r="M23" s="195" t="s">
        <v>125</v>
      </c>
      <c r="N23" s="92">
        <v>2</v>
      </c>
      <c r="O23" s="92">
        <v>2</v>
      </c>
      <c r="P23" s="455">
        <f>O23/N23*100</f>
        <v>100</v>
      </c>
      <c r="Q23" s="92">
        <v>0</v>
      </c>
      <c r="R23" s="421" t="s">
        <v>360</v>
      </c>
      <c r="S23" s="94">
        <v>0</v>
      </c>
      <c r="T23" s="115">
        <v>0</v>
      </c>
      <c r="U23" s="421" t="s">
        <v>360</v>
      </c>
      <c r="V23" s="94">
        <v>2</v>
      </c>
      <c r="Y23" s="104" t="s">
        <v>550</v>
      </c>
    </row>
    <row r="24" spans="1:34" ht="16.5" customHeight="1">
      <c r="M24" s="194"/>
      <c r="N24" s="101">
        <f>N23/N9*100</f>
        <v>3.1746031746031744</v>
      </c>
      <c r="O24" s="101">
        <f t="shared" ref="O24:V24" si="16">O23/O9*100</f>
        <v>3.4482758620689653</v>
      </c>
      <c r="P24" s="439"/>
      <c r="Q24" s="101"/>
      <c r="R24" s="423"/>
      <c r="S24" s="103"/>
      <c r="T24" s="116"/>
      <c r="U24" s="423"/>
      <c r="V24" s="103">
        <f t="shared" si="16"/>
        <v>4</v>
      </c>
      <c r="Y24" s="104" t="s">
        <v>167</v>
      </c>
    </row>
    <row r="25" spans="1:34" ht="16.5" customHeight="1">
      <c r="M25" s="195" t="s">
        <v>119</v>
      </c>
      <c r="N25" s="92">
        <v>1</v>
      </c>
      <c r="O25" s="92">
        <v>1</v>
      </c>
      <c r="P25" s="455">
        <f>O25/N25*100</f>
        <v>100</v>
      </c>
      <c r="Q25" s="92">
        <v>0</v>
      </c>
      <c r="R25" s="421" t="s">
        <v>360</v>
      </c>
      <c r="S25" s="94">
        <v>0</v>
      </c>
      <c r="T25" s="115">
        <v>0</v>
      </c>
      <c r="U25" s="421" t="s">
        <v>360</v>
      </c>
      <c r="V25" s="94">
        <v>1</v>
      </c>
      <c r="Y25" s="282" t="s">
        <v>552</v>
      </c>
    </row>
    <row r="26" spans="1:34" ht="16.5" customHeight="1">
      <c r="M26" s="194"/>
      <c r="N26" s="101">
        <f>N25/N9*100</f>
        <v>1.5873015873015872</v>
      </c>
      <c r="O26" s="101">
        <f t="shared" ref="O26:V26" si="17">O25/O9*100</f>
        <v>1.7241379310344827</v>
      </c>
      <c r="P26" s="439"/>
      <c r="Q26" s="101"/>
      <c r="R26" s="423"/>
      <c r="S26" s="103"/>
      <c r="T26" s="116"/>
      <c r="U26" s="423"/>
      <c r="V26" s="103">
        <f t="shared" si="17"/>
        <v>2</v>
      </c>
    </row>
    <row r="27" spans="1:34" ht="16.5" customHeight="1">
      <c r="M27" s="195" t="s">
        <v>120</v>
      </c>
      <c r="N27" s="92">
        <v>1</v>
      </c>
      <c r="O27" s="92">
        <v>1</v>
      </c>
      <c r="P27" s="455">
        <f>O27/N27*100</f>
        <v>100</v>
      </c>
      <c r="Q27" s="92">
        <v>0</v>
      </c>
      <c r="R27" s="421" t="s">
        <v>360</v>
      </c>
      <c r="S27" s="94">
        <v>0</v>
      </c>
      <c r="T27" s="115">
        <v>0</v>
      </c>
      <c r="U27" s="421" t="s">
        <v>360</v>
      </c>
      <c r="V27" s="94">
        <v>1</v>
      </c>
    </row>
    <row r="28" spans="1:34" ht="16.5" customHeight="1">
      <c r="M28" s="194"/>
      <c r="N28" s="101">
        <f>N27/N9*100</f>
        <v>1.5873015873015872</v>
      </c>
      <c r="O28" s="101">
        <f t="shared" ref="O28:V28" si="18">O27/O9*100</f>
        <v>1.7241379310344827</v>
      </c>
      <c r="P28" s="439"/>
      <c r="Q28" s="101"/>
      <c r="R28" s="423"/>
      <c r="S28" s="103"/>
      <c r="T28" s="116"/>
      <c r="U28" s="423"/>
      <c r="V28" s="103">
        <f t="shared" si="18"/>
        <v>2</v>
      </c>
    </row>
    <row r="29" spans="1:34" ht="16.5" customHeight="1">
      <c r="M29" s="195" t="s">
        <v>134</v>
      </c>
      <c r="N29" s="92">
        <v>1</v>
      </c>
      <c r="O29" s="92">
        <v>0</v>
      </c>
      <c r="P29" s="455" t="s">
        <v>360</v>
      </c>
      <c r="Q29" s="92">
        <v>0</v>
      </c>
      <c r="R29" s="421" t="s">
        <v>360</v>
      </c>
      <c r="S29" s="94">
        <v>0</v>
      </c>
      <c r="T29" s="115">
        <v>0</v>
      </c>
      <c r="U29" s="421" t="s">
        <v>360</v>
      </c>
      <c r="V29" s="94">
        <v>0</v>
      </c>
    </row>
    <row r="30" spans="1:34" ht="16.5" customHeight="1">
      <c r="M30" s="194"/>
      <c r="N30" s="101">
        <f>N29/N9*100</f>
        <v>1.5873015873015872</v>
      </c>
      <c r="O30" s="101"/>
      <c r="P30" s="439"/>
      <c r="Q30" s="101"/>
      <c r="R30" s="423"/>
      <c r="S30" s="103"/>
      <c r="T30" s="116"/>
      <c r="U30" s="423"/>
      <c r="V30" s="103"/>
    </row>
    <row r="31" spans="1:34" ht="16.5" customHeight="1"/>
    <row r="32" spans="1:34" ht="16.5" customHeight="1">
      <c r="M32" s="104" t="s">
        <v>166</v>
      </c>
    </row>
    <row r="33" spans="13:13" ht="16.5" customHeight="1">
      <c r="M33" s="104" t="s">
        <v>550</v>
      </c>
    </row>
    <row r="34" spans="13:13" ht="16.5" customHeight="1">
      <c r="M34" s="104" t="s">
        <v>167</v>
      </c>
    </row>
    <row r="35" spans="13:13" ht="16.5" customHeight="1">
      <c r="M35" s="282" t="s">
        <v>552</v>
      </c>
    </row>
  </sheetData>
  <sheetProtection algorithmName="SHA-512" hashValue="ehqoANh2RmCc4LcdA4YFVzuQFRvVi2/wrjIF4noIrkYh59U21JlPwRMCogZIJLIT0D2lB/16wjqaV6Xoo2tPZQ==" saltValue="VxYnInnyYNRIwSKdWcIcfg==" spinCount="100000" sheet="1" objects="1" scenarios="1"/>
  <autoFilter ref="Y8:AH20"/>
  <mergeCells count="69">
    <mergeCell ref="AG19:AG20"/>
    <mergeCell ref="AD9:AD10"/>
    <mergeCell ref="AG9:AG10"/>
    <mergeCell ref="AG11:AG12"/>
    <mergeCell ref="AG13:AG14"/>
    <mergeCell ref="AG15:AG16"/>
    <mergeCell ref="AG17:AG18"/>
    <mergeCell ref="AD11:AD12"/>
    <mergeCell ref="AD19:AD20"/>
    <mergeCell ref="AD17:AD18"/>
    <mergeCell ref="AD15:AD16"/>
    <mergeCell ref="AD13:AD14"/>
    <mergeCell ref="AB17:AB18"/>
    <mergeCell ref="U25:U26"/>
    <mergeCell ref="U27:U28"/>
    <mergeCell ref="U29:U30"/>
    <mergeCell ref="Z7:Z8"/>
    <mergeCell ref="AB9:AB10"/>
    <mergeCell ref="AB11:AB12"/>
    <mergeCell ref="AB13:AB14"/>
    <mergeCell ref="AB15:AB16"/>
    <mergeCell ref="AB19:AB20"/>
    <mergeCell ref="Y7:Y8"/>
    <mergeCell ref="U9:U10"/>
    <mergeCell ref="U11:U12"/>
    <mergeCell ref="U13:U14"/>
    <mergeCell ref="U15:U16"/>
    <mergeCell ref="U17:U18"/>
    <mergeCell ref="U19:U20"/>
    <mergeCell ref="R23:R24"/>
    <mergeCell ref="R21:R22"/>
    <mergeCell ref="R19:R20"/>
    <mergeCell ref="U21:U22"/>
    <mergeCell ref="U23:U24"/>
    <mergeCell ref="P25:P26"/>
    <mergeCell ref="P27:P28"/>
    <mergeCell ref="P29:P30"/>
    <mergeCell ref="R29:R30"/>
    <mergeCell ref="R27:R28"/>
    <mergeCell ref="R25:R26"/>
    <mergeCell ref="P23:P24"/>
    <mergeCell ref="M7:M8"/>
    <mergeCell ref="N7:N8"/>
    <mergeCell ref="P9:P10"/>
    <mergeCell ref="P11:P12"/>
    <mergeCell ref="P13:P14"/>
    <mergeCell ref="P15:P16"/>
    <mergeCell ref="P17:P18"/>
    <mergeCell ref="P19:P20"/>
    <mergeCell ref="P21:P22"/>
    <mergeCell ref="O7:V7"/>
    <mergeCell ref="R9:R10"/>
    <mergeCell ref="R11:R12"/>
    <mergeCell ref="R13:R14"/>
    <mergeCell ref="R15:R16"/>
    <mergeCell ref="R17:R18"/>
    <mergeCell ref="AA7:AH7"/>
    <mergeCell ref="A7:A8"/>
    <mergeCell ref="B7:B8"/>
    <mergeCell ref="D13:D14"/>
    <mergeCell ref="D11:D12"/>
    <mergeCell ref="D9:D10"/>
    <mergeCell ref="C7:J7"/>
    <mergeCell ref="I13:I14"/>
    <mergeCell ref="I11:I12"/>
    <mergeCell ref="I9:I10"/>
    <mergeCell ref="F13:F14"/>
    <mergeCell ref="F11:F12"/>
    <mergeCell ref="F9:F10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H103"/>
  <sheetViews>
    <sheetView view="pageBreakPreview" zoomScale="80" zoomScaleNormal="70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3" width="12.625" customWidth="1"/>
    <col min="4" max="4" width="12.625" style="76" customWidth="1"/>
    <col min="5" max="5" width="12.625" customWidth="1"/>
    <col min="6" max="6" width="12.625" style="76" customWidth="1"/>
    <col min="7" max="7" width="12.625" customWidth="1"/>
    <col min="8" max="8" width="12.625" style="76" customWidth="1"/>
    <col min="9" max="9" width="12.625" customWidth="1"/>
    <col min="10" max="10" width="12.625" style="76" customWidth="1"/>
    <col min="11" max="12" width="3.625" customWidth="1"/>
    <col min="13" max="13" width="20.625" style="76" customWidth="1"/>
    <col min="14" max="22" width="12.625" customWidth="1"/>
    <col min="23" max="24" width="3.625" customWidth="1"/>
    <col min="25" max="25" width="20.625" customWidth="1"/>
    <col min="26" max="32" width="12.625" customWidth="1"/>
    <col min="33" max="33" width="12.625" style="155" customWidth="1"/>
    <col min="34" max="34" width="12.625" customWidth="1"/>
    <col min="35" max="35" width="3.625" customWidth="1"/>
    <col min="36" max="36" width="7.25" customWidth="1"/>
    <col min="37" max="37" width="7.375" customWidth="1"/>
    <col min="39" max="39" width="17.875" bestFit="1" customWidth="1"/>
    <col min="40" max="40" width="13.625" bestFit="1" customWidth="1"/>
    <col min="41" max="41" width="9" customWidth="1"/>
  </cols>
  <sheetData>
    <row r="1" spans="1:34" ht="30" customHeight="1">
      <c r="A1" s="75" t="s">
        <v>525</v>
      </c>
      <c r="D1"/>
      <c r="F1"/>
      <c r="H1"/>
      <c r="J1"/>
      <c r="M1"/>
    </row>
    <row r="2" spans="1:34" ht="15" customHeight="1">
      <c r="D2"/>
      <c r="F2"/>
      <c r="H2"/>
      <c r="J2"/>
      <c r="M2"/>
    </row>
    <row r="3" spans="1:34" ht="30" customHeight="1">
      <c r="A3" s="77" t="s">
        <v>529</v>
      </c>
      <c r="D3"/>
      <c r="F3"/>
      <c r="H3"/>
      <c r="J3"/>
      <c r="M3" s="77" t="s">
        <v>529</v>
      </c>
      <c r="Y3" s="77" t="s">
        <v>529</v>
      </c>
      <c r="Z3" s="155"/>
      <c r="AB3" s="155"/>
      <c r="AE3" s="155"/>
    </row>
    <row r="4" spans="1:34" ht="15" customHeight="1">
      <c r="D4"/>
      <c r="F4"/>
      <c r="H4"/>
      <c r="J4"/>
      <c r="M4" s="157"/>
      <c r="Y4" s="13"/>
      <c r="Z4" s="155"/>
      <c r="AB4" s="155"/>
      <c r="AE4" s="155"/>
    </row>
    <row r="5" spans="1:34" ht="30" customHeight="1">
      <c r="A5" s="77" t="s">
        <v>546</v>
      </c>
      <c r="D5"/>
      <c r="F5"/>
      <c r="H5"/>
      <c r="J5"/>
      <c r="M5" s="77" t="s">
        <v>547</v>
      </c>
      <c r="Y5" s="163" t="s">
        <v>548</v>
      </c>
      <c r="AG5"/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165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04"/>
      <c r="Z6" s="104"/>
      <c r="AA6" s="104"/>
      <c r="AB6" s="104"/>
      <c r="AC6" s="104"/>
      <c r="AD6" s="104"/>
      <c r="AE6" s="104"/>
      <c r="AF6" s="104"/>
      <c r="AG6" s="156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556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557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192" t="s">
        <v>523</v>
      </c>
      <c r="B9" s="99">
        <v>880</v>
      </c>
      <c r="C9" s="189">
        <v>843</v>
      </c>
      <c r="D9" s="490">
        <v>95.795454545454547</v>
      </c>
      <c r="E9" s="254">
        <v>190</v>
      </c>
      <c r="F9" s="440">
        <v>22.538552787663107</v>
      </c>
      <c r="G9" s="380">
        <v>213</v>
      </c>
      <c r="H9" s="175">
        <v>66</v>
      </c>
      <c r="I9" s="493">
        <v>30.985915492957744</v>
      </c>
      <c r="J9" s="100">
        <v>653</v>
      </c>
      <c r="M9" s="393" t="s">
        <v>526</v>
      </c>
      <c r="N9" s="386">
        <v>5010</v>
      </c>
      <c r="O9" s="189">
        <v>843</v>
      </c>
      <c r="P9" s="490">
        <v>16.826347305389223</v>
      </c>
      <c r="Q9" s="388">
        <v>190</v>
      </c>
      <c r="R9" s="440">
        <v>22.538552787663107</v>
      </c>
      <c r="S9" s="190">
        <v>213</v>
      </c>
      <c r="T9" s="189">
        <v>66</v>
      </c>
      <c r="U9" s="438">
        <v>30.985915492957744</v>
      </c>
      <c r="V9" s="190">
        <v>653</v>
      </c>
      <c r="Y9" s="192" t="s">
        <v>523</v>
      </c>
      <c r="Z9" s="146">
        <v>880</v>
      </c>
      <c r="AA9" s="98">
        <v>843</v>
      </c>
      <c r="AB9" s="440">
        <v>95.795454545454547</v>
      </c>
      <c r="AC9" s="254">
        <v>190</v>
      </c>
      <c r="AD9" s="440">
        <v>22.538552787663107</v>
      </c>
      <c r="AE9" s="100">
        <v>213</v>
      </c>
      <c r="AF9" s="117">
        <v>66</v>
      </c>
      <c r="AG9" s="438">
        <v>30.985915492957744</v>
      </c>
      <c r="AH9" s="100">
        <v>653</v>
      </c>
    </row>
    <row r="10" spans="1:34" ht="16.5" customHeight="1">
      <c r="A10" s="193"/>
      <c r="B10" s="96">
        <v>100</v>
      </c>
      <c r="C10" s="139">
        <v>100</v>
      </c>
      <c r="D10" s="488"/>
      <c r="E10" s="251">
        <v>100</v>
      </c>
      <c r="F10" s="453"/>
      <c r="G10" s="130">
        <v>100</v>
      </c>
      <c r="H10" s="139">
        <v>100</v>
      </c>
      <c r="I10" s="491"/>
      <c r="J10" s="97">
        <v>100</v>
      </c>
      <c r="M10" s="394"/>
      <c r="N10" s="300">
        <v>100</v>
      </c>
      <c r="O10" s="301">
        <v>100</v>
      </c>
      <c r="P10" s="488"/>
      <c r="Q10" s="389">
        <v>100</v>
      </c>
      <c r="R10" s="453"/>
      <c r="S10" s="303">
        <v>100</v>
      </c>
      <c r="T10" s="301">
        <v>100</v>
      </c>
      <c r="U10" s="455"/>
      <c r="V10" s="303">
        <v>100</v>
      </c>
      <c r="Y10" s="193"/>
      <c r="Z10" s="95">
        <v>100</v>
      </c>
      <c r="AA10" s="95">
        <v>100</v>
      </c>
      <c r="AB10" s="453"/>
      <c r="AC10" s="251">
        <v>100</v>
      </c>
      <c r="AD10" s="453"/>
      <c r="AE10" s="97">
        <v>100</v>
      </c>
      <c r="AF10" s="130">
        <v>100</v>
      </c>
      <c r="AG10" s="455"/>
      <c r="AH10" s="97">
        <v>100</v>
      </c>
    </row>
    <row r="11" spans="1:34" ht="16.5" customHeight="1">
      <c r="A11" s="192" t="s">
        <v>128</v>
      </c>
      <c r="B11" s="99">
        <v>7</v>
      </c>
      <c r="C11" s="189">
        <v>6</v>
      </c>
      <c r="D11" s="490">
        <v>85.714285714285708</v>
      </c>
      <c r="E11" s="254">
        <v>2</v>
      </c>
      <c r="F11" s="440">
        <v>33.333333333333329</v>
      </c>
      <c r="G11" s="380">
        <v>1</v>
      </c>
      <c r="H11" s="382">
        <v>0</v>
      </c>
      <c r="I11" s="493" t="s">
        <v>524</v>
      </c>
      <c r="J11" s="100">
        <v>4</v>
      </c>
      <c r="M11" s="393" t="s">
        <v>117</v>
      </c>
      <c r="N11" s="386">
        <v>2048</v>
      </c>
      <c r="O11" s="189">
        <v>297</v>
      </c>
      <c r="P11" s="490">
        <v>14.501953125</v>
      </c>
      <c r="Q11" s="388">
        <v>44</v>
      </c>
      <c r="R11" s="440">
        <v>14.814814814814813</v>
      </c>
      <c r="S11" s="190">
        <v>46</v>
      </c>
      <c r="T11" s="189">
        <v>12</v>
      </c>
      <c r="U11" s="438">
        <v>26.086956521739129</v>
      </c>
      <c r="V11" s="190">
        <v>253</v>
      </c>
      <c r="Y11" s="192" t="s">
        <v>444</v>
      </c>
      <c r="Z11" s="146">
        <v>53</v>
      </c>
      <c r="AA11" s="98">
        <v>50</v>
      </c>
      <c r="AB11" s="440">
        <v>94.339622641509436</v>
      </c>
      <c r="AC11" s="254">
        <v>10</v>
      </c>
      <c r="AD11" s="440">
        <v>20</v>
      </c>
      <c r="AE11" s="100">
        <v>9</v>
      </c>
      <c r="AF11" s="117">
        <v>1</v>
      </c>
      <c r="AG11" s="438">
        <v>11.111111111111111</v>
      </c>
      <c r="AH11" s="100">
        <v>40</v>
      </c>
    </row>
    <row r="12" spans="1:34" ht="16.5" customHeight="1">
      <c r="A12" s="194"/>
      <c r="B12" s="102">
        <v>0.79545454545454541</v>
      </c>
      <c r="C12" s="141">
        <v>0.71174377224199281</v>
      </c>
      <c r="D12" s="489"/>
      <c r="E12" s="252">
        <v>1.0526315789473684</v>
      </c>
      <c r="F12" s="442"/>
      <c r="G12" s="116">
        <v>0.46948356807511737</v>
      </c>
      <c r="H12" s="383"/>
      <c r="I12" s="492"/>
      <c r="J12" s="103">
        <v>0.61255742725880558</v>
      </c>
      <c r="M12" s="394"/>
      <c r="N12" s="300">
        <v>40.878243512974052</v>
      </c>
      <c r="O12" s="301">
        <v>35.231316725978644</v>
      </c>
      <c r="P12" s="488"/>
      <c r="Q12" s="389">
        <v>23.157894736842106</v>
      </c>
      <c r="R12" s="453"/>
      <c r="S12" s="303">
        <v>21.5962441314554</v>
      </c>
      <c r="T12" s="301">
        <v>18.181818181818183</v>
      </c>
      <c r="U12" s="455"/>
      <c r="V12" s="303">
        <v>38.744257274119448</v>
      </c>
      <c r="Y12" s="193"/>
      <c r="Z12" s="95">
        <v>6.0227272727272725</v>
      </c>
      <c r="AA12" s="95">
        <v>5.9311981020166078</v>
      </c>
      <c r="AB12" s="453"/>
      <c r="AC12" s="251">
        <v>5.2631578947368416</v>
      </c>
      <c r="AD12" s="453"/>
      <c r="AE12" s="97">
        <v>4.225352112676056</v>
      </c>
      <c r="AF12" s="130">
        <v>1.5151515151515151</v>
      </c>
      <c r="AG12" s="455"/>
      <c r="AH12" s="97">
        <v>6.1255742725880555</v>
      </c>
    </row>
    <row r="13" spans="1:34" ht="16.5" customHeight="1">
      <c r="A13" s="195" t="s">
        <v>129</v>
      </c>
      <c r="B13" s="93">
        <v>873</v>
      </c>
      <c r="C13" s="188">
        <v>837</v>
      </c>
      <c r="D13" s="488">
        <v>95.876288659793815</v>
      </c>
      <c r="E13" s="255">
        <v>188</v>
      </c>
      <c r="F13" s="453">
        <v>22.461170848267624</v>
      </c>
      <c r="G13" s="381">
        <v>212</v>
      </c>
      <c r="H13" s="174">
        <v>66</v>
      </c>
      <c r="I13" s="491">
        <f>H13/G13*100</f>
        <v>31.132075471698112</v>
      </c>
      <c r="J13" s="94">
        <v>649</v>
      </c>
      <c r="M13" s="393" t="s">
        <v>121</v>
      </c>
      <c r="N13" s="386">
        <v>974</v>
      </c>
      <c r="O13" s="189">
        <v>210</v>
      </c>
      <c r="P13" s="490">
        <v>21.560574948665298</v>
      </c>
      <c r="Q13" s="388">
        <v>65</v>
      </c>
      <c r="R13" s="440">
        <v>30.952380952380953</v>
      </c>
      <c r="S13" s="190">
        <v>81</v>
      </c>
      <c r="T13" s="189">
        <v>27</v>
      </c>
      <c r="U13" s="438">
        <v>33.333333333333329</v>
      </c>
      <c r="V13" s="190">
        <v>145</v>
      </c>
      <c r="Y13" s="192" t="s">
        <v>445</v>
      </c>
      <c r="Z13" s="146">
        <v>47</v>
      </c>
      <c r="AA13" s="98">
        <v>45</v>
      </c>
      <c r="AB13" s="440">
        <v>95.744680851063833</v>
      </c>
      <c r="AC13" s="254">
        <v>4</v>
      </c>
      <c r="AD13" s="440">
        <v>8.8888888888888893</v>
      </c>
      <c r="AE13" s="100">
        <v>8</v>
      </c>
      <c r="AF13" s="117">
        <v>1</v>
      </c>
      <c r="AG13" s="438">
        <v>12.5</v>
      </c>
      <c r="AH13" s="100">
        <v>41</v>
      </c>
    </row>
    <row r="14" spans="1:34" ht="16.5" customHeight="1" thickBot="1">
      <c r="A14" s="194"/>
      <c r="B14" s="102">
        <v>99.204545454545453</v>
      </c>
      <c r="C14" s="141">
        <v>99.288256227758012</v>
      </c>
      <c r="D14" s="489"/>
      <c r="E14" s="249">
        <v>98.94736842105263</v>
      </c>
      <c r="F14" s="441"/>
      <c r="G14" s="116">
        <v>99.53051643192488</v>
      </c>
      <c r="H14" s="141">
        <v>100</v>
      </c>
      <c r="I14" s="492"/>
      <c r="J14" s="103">
        <v>99.387442572741193</v>
      </c>
      <c r="M14" s="394"/>
      <c r="N14" s="300">
        <v>19.441117764471059</v>
      </c>
      <c r="O14" s="301">
        <v>24.911032028469752</v>
      </c>
      <c r="P14" s="488"/>
      <c r="Q14" s="389">
        <v>34.210526315789473</v>
      </c>
      <c r="R14" s="453"/>
      <c r="S14" s="303">
        <v>38.028169014084504</v>
      </c>
      <c r="T14" s="301">
        <v>40.909090909090914</v>
      </c>
      <c r="U14" s="455"/>
      <c r="V14" s="303">
        <v>22.2052067381317</v>
      </c>
      <c r="Y14" s="193"/>
      <c r="Z14" s="95">
        <v>5.3409090909090908</v>
      </c>
      <c r="AA14" s="95">
        <v>5.3380782918149468</v>
      </c>
      <c r="AB14" s="453"/>
      <c r="AC14" s="251">
        <v>2.1052631578947367</v>
      </c>
      <c r="AD14" s="453"/>
      <c r="AE14" s="97">
        <v>3.755868544600939</v>
      </c>
      <c r="AF14" s="130">
        <v>1.5151515151515151</v>
      </c>
      <c r="AG14" s="455"/>
      <c r="AH14" s="97">
        <v>6.2787136294027563</v>
      </c>
    </row>
    <row r="15" spans="1:34" ht="16.5" customHeight="1">
      <c r="M15" s="393" t="s">
        <v>118</v>
      </c>
      <c r="N15" s="386">
        <v>651</v>
      </c>
      <c r="O15" s="189">
        <v>135</v>
      </c>
      <c r="P15" s="490">
        <v>20.737327188940093</v>
      </c>
      <c r="Q15" s="388">
        <v>34</v>
      </c>
      <c r="R15" s="440">
        <v>25.185185185185183</v>
      </c>
      <c r="S15" s="190">
        <v>23</v>
      </c>
      <c r="T15" s="189">
        <v>9</v>
      </c>
      <c r="U15" s="438">
        <v>39.130434782608695</v>
      </c>
      <c r="V15" s="190">
        <v>101</v>
      </c>
      <c r="Y15" s="192" t="s">
        <v>446</v>
      </c>
      <c r="Z15" s="146">
        <v>42</v>
      </c>
      <c r="AA15" s="98">
        <v>41</v>
      </c>
      <c r="AB15" s="440">
        <v>97.61904761904762</v>
      </c>
      <c r="AC15" s="254">
        <v>3</v>
      </c>
      <c r="AD15" s="440">
        <v>7.3170731707317067</v>
      </c>
      <c r="AE15" s="100">
        <v>5</v>
      </c>
      <c r="AF15" s="117">
        <v>1</v>
      </c>
      <c r="AG15" s="438">
        <v>20</v>
      </c>
      <c r="AH15" s="100">
        <v>38</v>
      </c>
    </row>
    <row r="16" spans="1:34" ht="16.5" customHeight="1">
      <c r="A16" s="104" t="s">
        <v>166</v>
      </c>
      <c r="M16" s="394"/>
      <c r="N16" s="300">
        <v>12.994011976047904</v>
      </c>
      <c r="O16" s="301">
        <v>16.014234875444842</v>
      </c>
      <c r="P16" s="488"/>
      <c r="Q16" s="389">
        <v>17.894736842105264</v>
      </c>
      <c r="R16" s="453"/>
      <c r="S16" s="303">
        <v>10.7981220657277</v>
      </c>
      <c r="T16" s="301">
        <v>13.636363636363635</v>
      </c>
      <c r="U16" s="455"/>
      <c r="V16" s="303">
        <v>15.46707503828484</v>
      </c>
      <c r="Y16" s="194"/>
      <c r="Z16" s="101">
        <v>4.7727272727272734</v>
      </c>
      <c r="AA16" s="101">
        <v>4.8635824436536179</v>
      </c>
      <c r="AB16" s="442"/>
      <c r="AC16" s="252">
        <v>1.5789473684210527</v>
      </c>
      <c r="AD16" s="442"/>
      <c r="AE16" s="103">
        <v>2.3474178403755865</v>
      </c>
      <c r="AF16" s="116">
        <v>1.5151515151515151</v>
      </c>
      <c r="AG16" s="439"/>
      <c r="AH16" s="103">
        <v>5.8192955589586521</v>
      </c>
    </row>
    <row r="17" spans="1:34" ht="16.5" customHeight="1">
      <c r="A17" s="104" t="s">
        <v>550</v>
      </c>
      <c r="M17" s="393" t="s">
        <v>123</v>
      </c>
      <c r="N17" s="386">
        <v>317</v>
      </c>
      <c r="O17" s="189">
        <v>65</v>
      </c>
      <c r="P17" s="490">
        <v>20.504731861198739</v>
      </c>
      <c r="Q17" s="388">
        <v>16</v>
      </c>
      <c r="R17" s="440">
        <v>24.615384615384617</v>
      </c>
      <c r="S17" s="190">
        <v>15</v>
      </c>
      <c r="T17" s="189">
        <v>5</v>
      </c>
      <c r="U17" s="438">
        <v>33.333333333333329</v>
      </c>
      <c r="V17" s="190">
        <v>49</v>
      </c>
      <c r="Y17" s="195" t="s">
        <v>447</v>
      </c>
      <c r="Z17" s="147">
        <v>37</v>
      </c>
      <c r="AA17" s="92">
        <v>33</v>
      </c>
      <c r="AB17" s="453">
        <v>89.189189189189193</v>
      </c>
      <c r="AC17" s="255">
        <v>7</v>
      </c>
      <c r="AD17" s="453">
        <v>21.212121212121211</v>
      </c>
      <c r="AE17" s="94">
        <v>6</v>
      </c>
      <c r="AF17" s="115">
        <v>2</v>
      </c>
      <c r="AG17" s="455">
        <v>33.333333333333329</v>
      </c>
      <c r="AH17" s="94">
        <v>26</v>
      </c>
    </row>
    <row r="18" spans="1:34" ht="16.5" customHeight="1">
      <c r="A18" s="104" t="s">
        <v>167</v>
      </c>
      <c r="M18" s="394"/>
      <c r="N18" s="300">
        <v>6.3273453093812382</v>
      </c>
      <c r="O18" s="301">
        <v>7.71055753262159</v>
      </c>
      <c r="P18" s="488"/>
      <c r="Q18" s="389">
        <v>8.4210526315789469</v>
      </c>
      <c r="R18" s="453"/>
      <c r="S18" s="303">
        <v>7.042253521126761</v>
      </c>
      <c r="T18" s="301">
        <v>7.5757575757575761</v>
      </c>
      <c r="U18" s="455"/>
      <c r="V18" s="303">
        <v>7.5038284839203673</v>
      </c>
      <c r="Y18" s="193"/>
      <c r="Z18" s="95">
        <v>4.2045454545454541</v>
      </c>
      <c r="AA18" s="95">
        <v>3.9145907473309607</v>
      </c>
      <c r="AB18" s="453"/>
      <c r="AC18" s="251">
        <v>3.6842105263157889</v>
      </c>
      <c r="AD18" s="453"/>
      <c r="AE18" s="97">
        <v>2.8169014084507045</v>
      </c>
      <c r="AF18" s="130">
        <v>3.0303030303030303</v>
      </c>
      <c r="AG18" s="455"/>
      <c r="AH18" s="97">
        <v>3.9816232771822357</v>
      </c>
    </row>
    <row r="19" spans="1:34" ht="16.5" customHeight="1">
      <c r="A19" s="282" t="s">
        <v>552</v>
      </c>
      <c r="M19" s="393" t="s">
        <v>125</v>
      </c>
      <c r="N19" s="386">
        <v>268</v>
      </c>
      <c r="O19" s="189">
        <v>62</v>
      </c>
      <c r="P19" s="490">
        <v>23.134328358208954</v>
      </c>
      <c r="Q19" s="388">
        <v>20</v>
      </c>
      <c r="R19" s="440">
        <v>32.258064516129032</v>
      </c>
      <c r="S19" s="190">
        <v>34</v>
      </c>
      <c r="T19" s="189">
        <v>12</v>
      </c>
      <c r="U19" s="438">
        <v>35.294117647058826</v>
      </c>
      <c r="V19" s="190">
        <v>42</v>
      </c>
      <c r="Y19" s="192" t="s">
        <v>448</v>
      </c>
      <c r="Z19" s="146">
        <v>34</v>
      </c>
      <c r="AA19" s="98">
        <v>32</v>
      </c>
      <c r="AB19" s="440">
        <v>94.117647058823522</v>
      </c>
      <c r="AC19" s="254">
        <v>9</v>
      </c>
      <c r="AD19" s="440">
        <v>28.125</v>
      </c>
      <c r="AE19" s="100">
        <v>9</v>
      </c>
      <c r="AF19" s="117">
        <v>3</v>
      </c>
      <c r="AG19" s="438">
        <v>33.333333333333329</v>
      </c>
      <c r="AH19" s="100">
        <v>23</v>
      </c>
    </row>
    <row r="20" spans="1:34" ht="16.5" customHeight="1">
      <c r="M20" s="394"/>
      <c r="N20" s="300">
        <v>5.3493013972055889</v>
      </c>
      <c r="O20" s="301">
        <v>7.3546856465005934</v>
      </c>
      <c r="P20" s="488"/>
      <c r="Q20" s="389">
        <v>10.526315789473683</v>
      </c>
      <c r="R20" s="453"/>
      <c r="S20" s="303">
        <v>15.96244131455399</v>
      </c>
      <c r="T20" s="301">
        <v>18.181818181818183</v>
      </c>
      <c r="U20" s="455"/>
      <c r="V20" s="303">
        <v>6.431852986217458</v>
      </c>
      <c r="Y20" s="193"/>
      <c r="Z20" s="95">
        <v>3.8636363636363633</v>
      </c>
      <c r="AA20" s="95">
        <v>3.7959667852906289</v>
      </c>
      <c r="AB20" s="453"/>
      <c r="AC20" s="251">
        <v>4.7368421052631584</v>
      </c>
      <c r="AD20" s="453"/>
      <c r="AE20" s="97">
        <v>4.225352112676056</v>
      </c>
      <c r="AF20" s="130">
        <v>4.5454545454545459</v>
      </c>
      <c r="AG20" s="455"/>
      <c r="AH20" s="97">
        <v>3.522205206738132</v>
      </c>
    </row>
    <row r="21" spans="1:34" ht="16.5" customHeight="1">
      <c r="M21" s="393" t="s">
        <v>122</v>
      </c>
      <c r="N21" s="386">
        <v>205</v>
      </c>
      <c r="O21" s="189">
        <v>16</v>
      </c>
      <c r="P21" s="490">
        <v>7.8048780487804876</v>
      </c>
      <c r="Q21" s="388">
        <v>2</v>
      </c>
      <c r="R21" s="440">
        <v>12.5</v>
      </c>
      <c r="S21" s="190">
        <v>3</v>
      </c>
      <c r="T21" s="189">
        <v>0</v>
      </c>
      <c r="U21" s="438" t="s">
        <v>527</v>
      </c>
      <c r="V21" s="190">
        <v>14</v>
      </c>
      <c r="Y21" s="192" t="s">
        <v>449</v>
      </c>
      <c r="Z21" s="146">
        <v>32</v>
      </c>
      <c r="AA21" s="98">
        <v>32</v>
      </c>
      <c r="AB21" s="440">
        <v>100</v>
      </c>
      <c r="AC21" s="254">
        <v>10</v>
      </c>
      <c r="AD21" s="440">
        <v>31.25</v>
      </c>
      <c r="AE21" s="100">
        <v>9</v>
      </c>
      <c r="AF21" s="117">
        <v>4</v>
      </c>
      <c r="AG21" s="438">
        <v>44.444444444444443</v>
      </c>
      <c r="AH21" s="100">
        <v>22</v>
      </c>
    </row>
    <row r="22" spans="1:34" ht="16.5" customHeight="1">
      <c r="M22" s="395"/>
      <c r="N22" s="304">
        <v>4.0918163672654693</v>
      </c>
      <c r="O22" s="285">
        <v>1.8979833926453145</v>
      </c>
      <c r="P22" s="489"/>
      <c r="Q22" s="390">
        <v>1.0526315789473684</v>
      </c>
      <c r="R22" s="442"/>
      <c r="S22" s="306">
        <v>1.4084507042253522</v>
      </c>
      <c r="T22" s="285"/>
      <c r="U22" s="439"/>
      <c r="V22" s="306">
        <v>2.1439509954058193</v>
      </c>
      <c r="Y22" s="193"/>
      <c r="Z22" s="95">
        <v>3.6363636363636362</v>
      </c>
      <c r="AA22" s="95">
        <v>3.7959667852906289</v>
      </c>
      <c r="AB22" s="453"/>
      <c r="AC22" s="251">
        <v>5.2631578947368416</v>
      </c>
      <c r="AD22" s="453"/>
      <c r="AE22" s="97">
        <v>4.225352112676056</v>
      </c>
      <c r="AF22" s="130">
        <v>6.0606060606060606</v>
      </c>
      <c r="AG22" s="455"/>
      <c r="AH22" s="97">
        <v>3.3690658499234303</v>
      </c>
    </row>
    <row r="23" spans="1:34" ht="16.5" customHeight="1">
      <c r="M23" s="396" t="s">
        <v>120</v>
      </c>
      <c r="N23" s="387">
        <v>203</v>
      </c>
      <c r="O23" s="188">
        <v>31</v>
      </c>
      <c r="P23" s="488">
        <v>15.270935960591133</v>
      </c>
      <c r="Q23" s="391">
        <v>6</v>
      </c>
      <c r="R23" s="453">
        <v>19.35483870967742</v>
      </c>
      <c r="S23" s="191">
        <v>8</v>
      </c>
      <c r="T23" s="188">
        <v>1</v>
      </c>
      <c r="U23" s="455">
        <v>12.5</v>
      </c>
      <c r="V23" s="191">
        <v>25</v>
      </c>
      <c r="Y23" s="192" t="s">
        <v>450</v>
      </c>
      <c r="Z23" s="146">
        <v>28</v>
      </c>
      <c r="AA23" s="98">
        <v>27</v>
      </c>
      <c r="AB23" s="440">
        <v>96.428571428571431</v>
      </c>
      <c r="AC23" s="254">
        <v>6</v>
      </c>
      <c r="AD23" s="440">
        <v>22.222222222222221</v>
      </c>
      <c r="AE23" s="100">
        <v>8</v>
      </c>
      <c r="AF23" s="117">
        <v>4</v>
      </c>
      <c r="AG23" s="438">
        <v>50</v>
      </c>
      <c r="AH23" s="100">
        <v>21</v>
      </c>
    </row>
    <row r="24" spans="1:34" ht="16.5" customHeight="1">
      <c r="M24" s="395"/>
      <c r="N24" s="304">
        <v>4.0518962075848304</v>
      </c>
      <c r="O24" s="285">
        <v>3.6773428232502967</v>
      </c>
      <c r="P24" s="489"/>
      <c r="Q24" s="390">
        <v>3.1578947368421053</v>
      </c>
      <c r="R24" s="442"/>
      <c r="S24" s="306">
        <v>3.755868544600939</v>
      </c>
      <c r="T24" s="285">
        <v>1.5151515151515151</v>
      </c>
      <c r="U24" s="439"/>
      <c r="V24" s="306">
        <v>3.828483920367534</v>
      </c>
      <c r="Y24" s="193"/>
      <c r="Z24" s="95">
        <v>3.1818181818181817</v>
      </c>
      <c r="AA24" s="95">
        <v>3.2028469750889679</v>
      </c>
      <c r="AB24" s="453"/>
      <c r="AC24" s="251">
        <v>3.1578947368421053</v>
      </c>
      <c r="AD24" s="453"/>
      <c r="AE24" s="97">
        <v>3.755868544600939</v>
      </c>
      <c r="AF24" s="130">
        <v>6.0606060606060606</v>
      </c>
      <c r="AG24" s="455"/>
      <c r="AH24" s="97">
        <v>3.215926493108729</v>
      </c>
    </row>
    <row r="25" spans="1:34" ht="16.5" customHeight="1">
      <c r="M25" s="396" t="s">
        <v>119</v>
      </c>
      <c r="N25" s="387">
        <v>154</v>
      </c>
      <c r="O25" s="188">
        <v>10</v>
      </c>
      <c r="P25" s="488">
        <v>6.4935064935064926</v>
      </c>
      <c r="Q25" s="391">
        <v>1</v>
      </c>
      <c r="R25" s="453">
        <v>10</v>
      </c>
      <c r="S25" s="191">
        <v>1</v>
      </c>
      <c r="T25" s="188">
        <v>0</v>
      </c>
      <c r="U25" s="455" t="s">
        <v>524</v>
      </c>
      <c r="V25" s="191">
        <v>9</v>
      </c>
      <c r="Y25" s="192" t="s">
        <v>452</v>
      </c>
      <c r="Z25" s="146">
        <v>27</v>
      </c>
      <c r="AA25" s="98">
        <v>27</v>
      </c>
      <c r="AB25" s="440">
        <v>100</v>
      </c>
      <c r="AC25" s="254">
        <v>8</v>
      </c>
      <c r="AD25" s="440">
        <v>29.629629629629626</v>
      </c>
      <c r="AE25" s="100">
        <v>6</v>
      </c>
      <c r="AF25" s="117">
        <v>2</v>
      </c>
      <c r="AG25" s="438">
        <v>33.333333333333329</v>
      </c>
      <c r="AH25" s="100">
        <v>19</v>
      </c>
    </row>
    <row r="26" spans="1:34" ht="16.5" customHeight="1">
      <c r="M26" s="395"/>
      <c r="N26" s="304">
        <v>3.0738522954091816</v>
      </c>
      <c r="O26" s="285">
        <v>1.1862396204033214</v>
      </c>
      <c r="P26" s="489"/>
      <c r="Q26" s="390">
        <v>0.52631578947368418</v>
      </c>
      <c r="R26" s="442"/>
      <c r="S26" s="306">
        <v>0.46948356807511737</v>
      </c>
      <c r="T26" s="285"/>
      <c r="U26" s="439"/>
      <c r="V26" s="306">
        <v>1.3782542113323124</v>
      </c>
      <c r="Y26" s="193"/>
      <c r="Z26" s="95">
        <v>3.0681818181818183</v>
      </c>
      <c r="AA26" s="95">
        <v>3.2028469750889679</v>
      </c>
      <c r="AB26" s="453"/>
      <c r="AC26" s="251">
        <v>4.2105263157894735</v>
      </c>
      <c r="AD26" s="453"/>
      <c r="AE26" s="97">
        <v>2.8169014084507045</v>
      </c>
      <c r="AF26" s="130">
        <v>3.0303030303030303</v>
      </c>
      <c r="AG26" s="455"/>
      <c r="AH26" s="97">
        <v>2.9096477794793261</v>
      </c>
    </row>
    <row r="27" spans="1:34" ht="16.5" customHeight="1">
      <c r="M27" s="396" t="s">
        <v>131</v>
      </c>
      <c r="N27" s="387">
        <v>95</v>
      </c>
      <c r="O27" s="188">
        <v>6</v>
      </c>
      <c r="P27" s="488">
        <v>6.3157894736842106</v>
      </c>
      <c r="Q27" s="391">
        <v>2</v>
      </c>
      <c r="R27" s="453">
        <v>33.333333333333329</v>
      </c>
      <c r="S27" s="191">
        <v>1</v>
      </c>
      <c r="T27" s="188">
        <v>0</v>
      </c>
      <c r="U27" s="455" t="s">
        <v>524</v>
      </c>
      <c r="V27" s="191">
        <v>4</v>
      </c>
      <c r="Y27" s="192" t="s">
        <v>453</v>
      </c>
      <c r="Z27" s="146">
        <v>27</v>
      </c>
      <c r="AA27" s="98">
        <v>27</v>
      </c>
      <c r="AB27" s="440">
        <v>100</v>
      </c>
      <c r="AC27" s="254">
        <v>10</v>
      </c>
      <c r="AD27" s="440">
        <v>37.037037037037038</v>
      </c>
      <c r="AE27" s="100">
        <v>5</v>
      </c>
      <c r="AF27" s="117">
        <v>2</v>
      </c>
      <c r="AG27" s="438">
        <v>40</v>
      </c>
      <c r="AH27" s="100">
        <v>17</v>
      </c>
    </row>
    <row r="28" spans="1:34" ht="16.5" customHeight="1" thickBot="1">
      <c r="M28" s="395"/>
      <c r="N28" s="304">
        <v>1.8962075848303395</v>
      </c>
      <c r="O28" s="285">
        <v>0.71174377224199281</v>
      </c>
      <c r="P28" s="489"/>
      <c r="Q28" s="392">
        <v>1.0526315789473684</v>
      </c>
      <c r="R28" s="441"/>
      <c r="S28" s="306">
        <v>0.46948356807511737</v>
      </c>
      <c r="T28" s="285"/>
      <c r="U28" s="439"/>
      <c r="V28" s="306">
        <v>0.61255742725880558</v>
      </c>
      <c r="Y28" s="194"/>
      <c r="Z28" s="101">
        <v>3.0681818181818183</v>
      </c>
      <c r="AA28" s="101">
        <v>3.2028469750889679</v>
      </c>
      <c r="AB28" s="442"/>
      <c r="AC28" s="252">
        <v>5.2631578947368416</v>
      </c>
      <c r="AD28" s="442"/>
      <c r="AE28" s="103">
        <v>2.3474178403755865</v>
      </c>
      <c r="AF28" s="116">
        <v>3.0303030303030303</v>
      </c>
      <c r="AG28" s="439"/>
      <c r="AH28" s="103">
        <v>2.6033690658499236</v>
      </c>
    </row>
    <row r="29" spans="1:34" ht="16.5" customHeight="1">
      <c r="M29" s="396" t="s">
        <v>124</v>
      </c>
      <c r="N29" s="387">
        <v>66</v>
      </c>
      <c r="O29" s="188">
        <v>7</v>
      </c>
      <c r="P29" s="488">
        <v>10.606060606060606</v>
      </c>
      <c r="Q29" s="187">
        <v>0</v>
      </c>
      <c r="R29" s="455" t="s">
        <v>524</v>
      </c>
      <c r="S29" s="191">
        <v>1</v>
      </c>
      <c r="T29" s="188">
        <v>0</v>
      </c>
      <c r="U29" s="455" t="s">
        <v>524</v>
      </c>
      <c r="V29" s="191">
        <v>7</v>
      </c>
      <c r="Y29" s="192" t="s">
        <v>451</v>
      </c>
      <c r="Z29" s="146">
        <v>27</v>
      </c>
      <c r="AA29" s="98">
        <v>25</v>
      </c>
      <c r="AB29" s="440">
        <v>92.592592592592595</v>
      </c>
      <c r="AC29" s="254">
        <v>7</v>
      </c>
      <c r="AD29" s="440">
        <v>28.000000000000004</v>
      </c>
      <c r="AE29" s="100">
        <v>8</v>
      </c>
      <c r="AF29" s="117">
        <v>4</v>
      </c>
      <c r="AG29" s="438">
        <v>50</v>
      </c>
      <c r="AH29" s="100">
        <v>18</v>
      </c>
    </row>
    <row r="30" spans="1:34" ht="16.5" customHeight="1">
      <c r="M30" s="395"/>
      <c r="N30" s="304">
        <v>1.3173652694610778</v>
      </c>
      <c r="O30" s="285">
        <v>0.83036773428232491</v>
      </c>
      <c r="P30" s="489"/>
      <c r="Q30" s="385"/>
      <c r="R30" s="439"/>
      <c r="S30" s="306">
        <v>0.46948356807511737</v>
      </c>
      <c r="T30" s="285"/>
      <c r="U30" s="439"/>
      <c r="V30" s="306">
        <v>1.0719754977029097</v>
      </c>
      <c r="Y30" s="194"/>
      <c r="Z30" s="101">
        <v>3.0681818181818183</v>
      </c>
      <c r="AA30" s="101">
        <v>2.9655990510083039</v>
      </c>
      <c r="AB30" s="442"/>
      <c r="AC30" s="252">
        <v>3.6842105263157889</v>
      </c>
      <c r="AD30" s="442"/>
      <c r="AE30" s="103">
        <v>3.755868544600939</v>
      </c>
      <c r="AF30" s="116">
        <v>6.0606060606060606</v>
      </c>
      <c r="AG30" s="439"/>
      <c r="AH30" s="103">
        <v>2.7565084226646248</v>
      </c>
    </row>
    <row r="31" spans="1:34" ht="16.5" customHeight="1">
      <c r="M31" s="396" t="s">
        <v>135</v>
      </c>
      <c r="N31" s="387">
        <v>7</v>
      </c>
      <c r="O31" s="188">
        <v>1</v>
      </c>
      <c r="P31" s="488">
        <v>14.285714285714285</v>
      </c>
      <c r="Q31" s="187">
        <v>0</v>
      </c>
      <c r="R31" s="455" t="s">
        <v>524</v>
      </c>
      <c r="S31" s="191">
        <v>0</v>
      </c>
      <c r="T31" s="188">
        <v>0</v>
      </c>
      <c r="U31" s="455" t="s">
        <v>524</v>
      </c>
      <c r="V31" s="191">
        <v>1</v>
      </c>
      <c r="Y31" s="195" t="s">
        <v>454</v>
      </c>
      <c r="Z31" s="147">
        <v>26</v>
      </c>
      <c r="AA31" s="92">
        <v>25</v>
      </c>
      <c r="AB31" s="453">
        <v>96.15384615384616</v>
      </c>
      <c r="AC31" s="255">
        <v>11</v>
      </c>
      <c r="AD31" s="453">
        <v>44</v>
      </c>
      <c r="AE31" s="94">
        <v>11</v>
      </c>
      <c r="AF31" s="115">
        <v>5</v>
      </c>
      <c r="AG31" s="455">
        <v>45.454545454545453</v>
      </c>
      <c r="AH31" s="94">
        <v>14</v>
      </c>
    </row>
    <row r="32" spans="1:34" ht="16.5" customHeight="1">
      <c r="M32" s="394"/>
      <c r="N32" s="300">
        <v>0.13972055888223553</v>
      </c>
      <c r="O32" s="301">
        <v>0.11862396204033215</v>
      </c>
      <c r="P32" s="488"/>
      <c r="Q32" s="384"/>
      <c r="R32" s="455"/>
      <c r="S32" s="303"/>
      <c r="T32" s="301"/>
      <c r="U32" s="455"/>
      <c r="V32" s="303">
        <v>0.15313935681470139</v>
      </c>
      <c r="Y32" s="194"/>
      <c r="Z32" s="101">
        <v>2.9545454545454546</v>
      </c>
      <c r="AA32" s="101">
        <v>2.9655990510083039</v>
      </c>
      <c r="AB32" s="442"/>
      <c r="AC32" s="252">
        <v>5.7894736842105265</v>
      </c>
      <c r="AD32" s="442"/>
      <c r="AE32" s="103">
        <v>5.164319248826291</v>
      </c>
      <c r="AF32" s="116">
        <v>7.5757575757575761</v>
      </c>
      <c r="AG32" s="439"/>
      <c r="AH32" s="103">
        <v>2.1439509954058193</v>
      </c>
    </row>
    <row r="33" spans="13:34" ht="16.5" customHeight="1">
      <c r="M33" s="393" t="s">
        <v>133</v>
      </c>
      <c r="N33" s="386">
        <v>6</v>
      </c>
      <c r="O33" s="189">
        <v>1</v>
      </c>
      <c r="P33" s="490">
        <v>16.666666666666664</v>
      </c>
      <c r="Q33" s="186">
        <v>0</v>
      </c>
      <c r="R33" s="438" t="s">
        <v>524</v>
      </c>
      <c r="S33" s="190">
        <v>0</v>
      </c>
      <c r="T33" s="189">
        <v>0</v>
      </c>
      <c r="U33" s="438" t="s">
        <v>528</v>
      </c>
      <c r="V33" s="190">
        <v>1</v>
      </c>
      <c r="Y33" s="195" t="s">
        <v>455</v>
      </c>
      <c r="Z33" s="147">
        <v>26</v>
      </c>
      <c r="AA33" s="92">
        <v>25</v>
      </c>
      <c r="AB33" s="453">
        <v>96.15384615384616</v>
      </c>
      <c r="AC33" s="255">
        <v>1</v>
      </c>
      <c r="AD33" s="453">
        <v>4</v>
      </c>
      <c r="AE33" s="94">
        <v>8</v>
      </c>
      <c r="AF33" s="115">
        <v>1</v>
      </c>
      <c r="AG33" s="455">
        <v>12.5</v>
      </c>
      <c r="AH33" s="94">
        <v>24</v>
      </c>
    </row>
    <row r="34" spans="13:34" ht="16.5" customHeight="1">
      <c r="M34" s="394"/>
      <c r="N34" s="300">
        <v>0.11976047904191617</v>
      </c>
      <c r="O34" s="301">
        <v>0.11862396204033215</v>
      </c>
      <c r="P34" s="488"/>
      <c r="Q34" s="384"/>
      <c r="R34" s="455"/>
      <c r="S34" s="303"/>
      <c r="T34" s="301"/>
      <c r="U34" s="455"/>
      <c r="V34" s="303">
        <v>0.15313935681470139</v>
      </c>
      <c r="Y34" s="194"/>
      <c r="Z34" s="101">
        <v>2.9545454545454546</v>
      </c>
      <c r="AA34" s="101">
        <v>2.9655990510083039</v>
      </c>
      <c r="AB34" s="442"/>
      <c r="AC34" s="252">
        <v>0.52631578947368418</v>
      </c>
      <c r="AD34" s="442"/>
      <c r="AE34" s="103">
        <v>3.755868544600939</v>
      </c>
      <c r="AF34" s="116">
        <v>1.5151515151515151</v>
      </c>
      <c r="AG34" s="439"/>
      <c r="AH34" s="103">
        <v>3.6753445635528332</v>
      </c>
    </row>
    <row r="35" spans="13:34" ht="16.5" customHeight="1">
      <c r="M35" s="397" t="s">
        <v>137</v>
      </c>
      <c r="N35" s="386">
        <v>6</v>
      </c>
      <c r="O35" s="189">
        <v>0</v>
      </c>
      <c r="P35" s="490" t="s">
        <v>524</v>
      </c>
      <c r="Q35" s="186">
        <v>0</v>
      </c>
      <c r="R35" s="438" t="s">
        <v>524</v>
      </c>
      <c r="S35" s="190">
        <v>0</v>
      </c>
      <c r="T35" s="189">
        <v>0</v>
      </c>
      <c r="U35" s="438" t="s">
        <v>524</v>
      </c>
      <c r="V35" s="190">
        <v>0</v>
      </c>
      <c r="Y35" s="195" t="s">
        <v>456</v>
      </c>
      <c r="Z35" s="147">
        <v>23</v>
      </c>
      <c r="AA35" s="92">
        <v>22</v>
      </c>
      <c r="AB35" s="453">
        <v>95.652173913043484</v>
      </c>
      <c r="AC35" s="255">
        <v>5</v>
      </c>
      <c r="AD35" s="453">
        <v>22.727272727272727</v>
      </c>
      <c r="AE35" s="94">
        <v>2</v>
      </c>
      <c r="AF35" s="115">
        <v>0</v>
      </c>
      <c r="AG35" s="455" t="s">
        <v>530</v>
      </c>
      <c r="AH35" s="94">
        <v>17</v>
      </c>
    </row>
    <row r="36" spans="13:34" ht="16.5" customHeight="1">
      <c r="M36" s="395"/>
      <c r="N36" s="304">
        <v>0.11976047904191617</v>
      </c>
      <c r="O36" s="285"/>
      <c r="P36" s="489"/>
      <c r="Q36" s="385"/>
      <c r="R36" s="439"/>
      <c r="S36" s="306"/>
      <c r="T36" s="285"/>
      <c r="U36" s="439"/>
      <c r="V36" s="306"/>
      <c r="Y36" s="194"/>
      <c r="Z36" s="101">
        <v>2.6136363636363633</v>
      </c>
      <c r="AA36" s="101">
        <v>2.6097271648873073</v>
      </c>
      <c r="AB36" s="442"/>
      <c r="AC36" s="252">
        <v>2.6315789473684208</v>
      </c>
      <c r="AD36" s="442"/>
      <c r="AE36" s="103">
        <v>0.93896713615023475</v>
      </c>
      <c r="AF36" s="116"/>
      <c r="AG36" s="439"/>
      <c r="AH36" s="103">
        <v>2.6033690658499236</v>
      </c>
    </row>
    <row r="37" spans="13:34" ht="16.5" customHeight="1">
      <c r="M37" s="396" t="s">
        <v>134</v>
      </c>
      <c r="N37" s="387">
        <v>4</v>
      </c>
      <c r="O37" s="188">
        <v>2</v>
      </c>
      <c r="P37" s="488">
        <v>50</v>
      </c>
      <c r="Q37" s="187">
        <v>0</v>
      </c>
      <c r="R37" s="455" t="s">
        <v>524</v>
      </c>
      <c r="S37" s="191">
        <v>0</v>
      </c>
      <c r="T37" s="188">
        <v>0</v>
      </c>
      <c r="U37" s="455" t="s">
        <v>524</v>
      </c>
      <c r="V37" s="191">
        <v>2</v>
      </c>
      <c r="Y37" s="195" t="s">
        <v>457</v>
      </c>
      <c r="Z37" s="147">
        <v>22</v>
      </c>
      <c r="AA37" s="92">
        <v>21</v>
      </c>
      <c r="AB37" s="453">
        <v>95.454545454545453</v>
      </c>
      <c r="AC37" s="255">
        <v>3</v>
      </c>
      <c r="AD37" s="453">
        <v>14.285714285714285</v>
      </c>
      <c r="AE37" s="94">
        <v>8</v>
      </c>
      <c r="AF37" s="115">
        <v>1</v>
      </c>
      <c r="AG37" s="455">
        <v>12.5</v>
      </c>
      <c r="AH37" s="94">
        <v>18</v>
      </c>
    </row>
    <row r="38" spans="13:34" ht="16.5" customHeight="1">
      <c r="M38" s="395"/>
      <c r="N38" s="304">
        <v>7.9840319361277445E-2</v>
      </c>
      <c r="O38" s="285">
        <v>0.23724792408066431</v>
      </c>
      <c r="P38" s="489"/>
      <c r="Q38" s="385"/>
      <c r="R38" s="439"/>
      <c r="S38" s="306"/>
      <c r="T38" s="285"/>
      <c r="U38" s="439"/>
      <c r="V38" s="306">
        <v>0.30627871362940279</v>
      </c>
      <c r="Y38" s="193"/>
      <c r="Z38" s="95">
        <v>2.5</v>
      </c>
      <c r="AA38" s="95">
        <v>2.4911032028469751</v>
      </c>
      <c r="AB38" s="453"/>
      <c r="AC38" s="251">
        <v>1.5789473684210527</v>
      </c>
      <c r="AD38" s="453"/>
      <c r="AE38" s="97">
        <v>3.755868544600939</v>
      </c>
      <c r="AF38" s="130">
        <v>1.5151515151515151</v>
      </c>
      <c r="AG38" s="455"/>
      <c r="AH38" s="97">
        <v>2.7565084226646248</v>
      </c>
    </row>
    <row r="39" spans="13:34" ht="16.5" customHeight="1">
      <c r="M39" s="195" t="s">
        <v>139</v>
      </c>
      <c r="N39" s="387">
        <v>2</v>
      </c>
      <c r="O39" s="188">
        <v>0</v>
      </c>
      <c r="P39" s="488" t="s">
        <v>524</v>
      </c>
      <c r="Q39" s="187">
        <v>0</v>
      </c>
      <c r="R39" s="455" t="s">
        <v>524</v>
      </c>
      <c r="S39" s="191">
        <v>0</v>
      </c>
      <c r="T39" s="188">
        <v>0</v>
      </c>
      <c r="U39" s="455" t="s">
        <v>524</v>
      </c>
      <c r="V39" s="191">
        <v>0</v>
      </c>
      <c r="Y39" s="192" t="s">
        <v>458</v>
      </c>
      <c r="Z39" s="146">
        <v>22</v>
      </c>
      <c r="AA39" s="98">
        <v>21</v>
      </c>
      <c r="AB39" s="440">
        <v>95.454545454545453</v>
      </c>
      <c r="AC39" s="254">
        <v>7</v>
      </c>
      <c r="AD39" s="440">
        <v>33.333333333333329</v>
      </c>
      <c r="AE39" s="100">
        <v>4</v>
      </c>
      <c r="AF39" s="117">
        <v>3</v>
      </c>
      <c r="AG39" s="438">
        <v>75</v>
      </c>
      <c r="AH39" s="100">
        <v>14</v>
      </c>
    </row>
    <row r="40" spans="13:34" ht="16.5" customHeight="1">
      <c r="M40" s="394"/>
      <c r="N40" s="300">
        <v>3.9920159680638723E-2</v>
      </c>
      <c r="O40" s="301"/>
      <c r="P40" s="488"/>
      <c r="Q40" s="384"/>
      <c r="R40" s="455"/>
      <c r="S40" s="303"/>
      <c r="T40" s="301"/>
      <c r="U40" s="455"/>
      <c r="V40" s="303"/>
      <c r="Y40" s="194"/>
      <c r="Z40" s="101">
        <v>2.5</v>
      </c>
      <c r="AA40" s="101">
        <v>2.4911032028469751</v>
      </c>
      <c r="AB40" s="442"/>
      <c r="AC40" s="252">
        <v>3.6842105263157889</v>
      </c>
      <c r="AD40" s="442"/>
      <c r="AE40" s="103">
        <v>1.8779342723004695</v>
      </c>
      <c r="AF40" s="116">
        <v>4.5454545454545459</v>
      </c>
      <c r="AG40" s="439"/>
      <c r="AH40" s="103">
        <v>2.1439509954058193</v>
      </c>
    </row>
    <row r="41" spans="13:34" ht="16.5" customHeight="1">
      <c r="M41" s="397" t="s">
        <v>132</v>
      </c>
      <c r="N41" s="386">
        <v>1</v>
      </c>
      <c r="O41" s="189">
        <v>0</v>
      </c>
      <c r="P41" s="490" t="s">
        <v>524</v>
      </c>
      <c r="Q41" s="186">
        <v>0</v>
      </c>
      <c r="R41" s="438" t="s">
        <v>524</v>
      </c>
      <c r="S41" s="190">
        <v>0</v>
      </c>
      <c r="T41" s="189">
        <v>0</v>
      </c>
      <c r="U41" s="438" t="s">
        <v>524</v>
      </c>
      <c r="V41" s="190">
        <v>0</v>
      </c>
      <c r="Y41" s="195" t="s">
        <v>460</v>
      </c>
      <c r="Z41" s="147">
        <v>21</v>
      </c>
      <c r="AA41" s="92">
        <v>21</v>
      </c>
      <c r="AB41" s="453">
        <v>100</v>
      </c>
      <c r="AC41" s="255">
        <v>5</v>
      </c>
      <c r="AD41" s="453">
        <v>23.809523809523807</v>
      </c>
      <c r="AE41" s="94">
        <v>3</v>
      </c>
      <c r="AF41" s="115">
        <v>1</v>
      </c>
      <c r="AG41" s="455">
        <v>33.333333333333329</v>
      </c>
      <c r="AH41" s="94">
        <v>16</v>
      </c>
    </row>
    <row r="42" spans="13:34" ht="16.5" customHeight="1">
      <c r="M42" s="395"/>
      <c r="N42" s="304">
        <v>1.9960079840319361E-2</v>
      </c>
      <c r="O42" s="285"/>
      <c r="P42" s="489"/>
      <c r="Q42" s="385"/>
      <c r="R42" s="439"/>
      <c r="S42" s="306"/>
      <c r="T42" s="285"/>
      <c r="U42" s="439"/>
      <c r="V42" s="306"/>
      <c r="Y42" s="193"/>
      <c r="Z42" s="95">
        <v>2.3863636363636367</v>
      </c>
      <c r="AA42" s="95">
        <v>2.4911032028469751</v>
      </c>
      <c r="AB42" s="453"/>
      <c r="AC42" s="251">
        <v>2.6315789473684208</v>
      </c>
      <c r="AD42" s="453"/>
      <c r="AE42" s="97">
        <v>1.4084507042253522</v>
      </c>
      <c r="AF42" s="130">
        <v>1.5151515151515151</v>
      </c>
      <c r="AG42" s="455"/>
      <c r="AH42" s="97">
        <v>2.4502297090352223</v>
      </c>
    </row>
    <row r="43" spans="13:34" ht="16.5" customHeight="1">
      <c r="M43" s="398" t="s">
        <v>136</v>
      </c>
      <c r="N43" s="387">
        <v>1</v>
      </c>
      <c r="O43" s="188">
        <v>0</v>
      </c>
      <c r="P43" s="488" t="s">
        <v>524</v>
      </c>
      <c r="Q43" s="187">
        <v>0</v>
      </c>
      <c r="R43" s="455" t="s">
        <v>524</v>
      </c>
      <c r="S43" s="191">
        <v>0</v>
      </c>
      <c r="T43" s="188">
        <v>0</v>
      </c>
      <c r="U43" s="455" t="s">
        <v>524</v>
      </c>
      <c r="V43" s="191">
        <v>0</v>
      </c>
      <c r="Y43" s="192" t="s">
        <v>459</v>
      </c>
      <c r="Z43" s="146">
        <v>21</v>
      </c>
      <c r="AA43" s="98">
        <v>20</v>
      </c>
      <c r="AB43" s="440">
        <v>95.238095238095227</v>
      </c>
      <c r="AC43" s="254">
        <v>4</v>
      </c>
      <c r="AD43" s="440">
        <v>20</v>
      </c>
      <c r="AE43" s="100">
        <v>5</v>
      </c>
      <c r="AF43" s="117">
        <v>0</v>
      </c>
      <c r="AG43" s="438" t="s">
        <v>533</v>
      </c>
      <c r="AH43" s="100">
        <v>16</v>
      </c>
    </row>
    <row r="44" spans="13:34" ht="16.5" customHeight="1">
      <c r="M44" s="394"/>
      <c r="N44" s="300">
        <v>1.9960079840319361E-2</v>
      </c>
      <c r="O44" s="301"/>
      <c r="P44" s="488"/>
      <c r="Q44" s="384"/>
      <c r="R44" s="455"/>
      <c r="S44" s="303"/>
      <c r="T44" s="301"/>
      <c r="U44" s="455"/>
      <c r="V44" s="303"/>
      <c r="Y44" s="193"/>
      <c r="Z44" s="95">
        <v>2.3863636363636367</v>
      </c>
      <c r="AA44" s="95">
        <v>2.3724792408066429</v>
      </c>
      <c r="AB44" s="453"/>
      <c r="AC44" s="251">
        <v>2.1052631578947367</v>
      </c>
      <c r="AD44" s="453"/>
      <c r="AE44" s="97">
        <v>2.3474178403755865</v>
      </c>
      <c r="AF44" s="130"/>
      <c r="AG44" s="455"/>
      <c r="AH44" s="97">
        <v>2.4502297090352223</v>
      </c>
    </row>
    <row r="45" spans="13:34" ht="16.5" customHeight="1">
      <c r="M45" s="192" t="s">
        <v>138</v>
      </c>
      <c r="N45" s="386">
        <v>1</v>
      </c>
      <c r="O45" s="189">
        <v>0</v>
      </c>
      <c r="P45" s="490" t="s">
        <v>524</v>
      </c>
      <c r="Q45" s="186">
        <v>0</v>
      </c>
      <c r="R45" s="438" t="s">
        <v>524</v>
      </c>
      <c r="S45" s="190">
        <v>0</v>
      </c>
      <c r="T45" s="189">
        <v>0</v>
      </c>
      <c r="U45" s="438" t="s">
        <v>524</v>
      </c>
      <c r="V45" s="190">
        <v>0</v>
      </c>
      <c r="Y45" s="192" t="s">
        <v>461</v>
      </c>
      <c r="Z45" s="146">
        <v>20</v>
      </c>
      <c r="AA45" s="98">
        <v>19</v>
      </c>
      <c r="AB45" s="440">
        <v>95</v>
      </c>
      <c r="AC45" s="254">
        <v>5</v>
      </c>
      <c r="AD45" s="440">
        <v>26.315789473684209</v>
      </c>
      <c r="AE45" s="100">
        <v>3</v>
      </c>
      <c r="AF45" s="117">
        <v>1</v>
      </c>
      <c r="AG45" s="438">
        <v>33.333333333333329</v>
      </c>
      <c r="AH45" s="100">
        <v>14</v>
      </c>
    </row>
    <row r="46" spans="13:34" ht="16.5" customHeight="1">
      <c r="M46" s="395"/>
      <c r="N46" s="304">
        <v>1.9960079840319361E-2</v>
      </c>
      <c r="O46" s="285"/>
      <c r="P46" s="489"/>
      <c r="Q46" s="385"/>
      <c r="R46" s="439"/>
      <c r="S46" s="306"/>
      <c r="T46" s="285"/>
      <c r="U46" s="439"/>
      <c r="V46" s="306"/>
      <c r="Y46" s="194"/>
      <c r="Z46" s="101">
        <v>2.2727272727272729</v>
      </c>
      <c r="AA46" s="101">
        <v>2.2538552787663106</v>
      </c>
      <c r="AB46" s="442"/>
      <c r="AC46" s="252">
        <v>2.6315789473684208</v>
      </c>
      <c r="AD46" s="442"/>
      <c r="AE46" s="103">
        <v>1.4084507042253522</v>
      </c>
      <c r="AF46" s="116">
        <v>1.5151515151515151</v>
      </c>
      <c r="AG46" s="439"/>
      <c r="AH46" s="103">
        <v>2.1439509954058193</v>
      </c>
    </row>
    <row r="47" spans="13:34" ht="16.5" customHeight="1">
      <c r="M47" s="195" t="s">
        <v>140</v>
      </c>
      <c r="N47" s="387">
        <v>1</v>
      </c>
      <c r="O47" s="188">
        <v>0</v>
      </c>
      <c r="P47" s="488" t="s">
        <v>524</v>
      </c>
      <c r="Q47" s="187">
        <v>0</v>
      </c>
      <c r="R47" s="455" t="s">
        <v>524</v>
      </c>
      <c r="S47" s="191">
        <v>0</v>
      </c>
      <c r="T47" s="188">
        <v>0</v>
      </c>
      <c r="U47" s="455" t="s">
        <v>524</v>
      </c>
      <c r="V47" s="191">
        <v>0</v>
      </c>
      <c r="Y47" s="195" t="s">
        <v>462</v>
      </c>
      <c r="Z47" s="147">
        <v>20</v>
      </c>
      <c r="AA47" s="92">
        <v>18</v>
      </c>
      <c r="AB47" s="453">
        <v>90</v>
      </c>
      <c r="AC47" s="255">
        <v>9</v>
      </c>
      <c r="AD47" s="453">
        <v>50</v>
      </c>
      <c r="AE47" s="94">
        <v>6</v>
      </c>
      <c r="AF47" s="115">
        <v>4</v>
      </c>
      <c r="AG47" s="455">
        <v>66.666666666666657</v>
      </c>
      <c r="AH47" s="94">
        <v>9</v>
      </c>
    </row>
    <row r="48" spans="13:34" ht="16.5" customHeight="1">
      <c r="M48" s="385"/>
      <c r="N48" s="304">
        <v>1.9960079840319361E-2</v>
      </c>
      <c r="O48" s="285"/>
      <c r="P48" s="489"/>
      <c r="Q48" s="385"/>
      <c r="R48" s="439"/>
      <c r="S48" s="306"/>
      <c r="T48" s="285"/>
      <c r="U48" s="439"/>
      <c r="V48" s="306"/>
      <c r="Y48" s="194"/>
      <c r="Z48" s="101">
        <v>2.2727272727272729</v>
      </c>
      <c r="AA48" s="101">
        <v>2.1352313167259789</v>
      </c>
      <c r="AB48" s="442"/>
      <c r="AC48" s="252">
        <v>4.7368421052631584</v>
      </c>
      <c r="AD48" s="442"/>
      <c r="AE48" s="103">
        <v>2.8169014084507045</v>
      </c>
      <c r="AF48" s="116">
        <v>6.0606060606060606</v>
      </c>
      <c r="AG48" s="439"/>
      <c r="AH48" s="103">
        <v>1.3782542113323124</v>
      </c>
    </row>
    <row r="49" spans="13:34" ht="16.5" customHeight="1">
      <c r="Y49" s="195" t="s">
        <v>464</v>
      </c>
      <c r="Z49" s="147">
        <v>19</v>
      </c>
      <c r="AA49" s="92">
        <v>19</v>
      </c>
      <c r="AB49" s="453">
        <v>100</v>
      </c>
      <c r="AC49" s="255">
        <v>6</v>
      </c>
      <c r="AD49" s="453">
        <v>31.578947368421051</v>
      </c>
      <c r="AE49" s="94">
        <v>8</v>
      </c>
      <c r="AF49" s="115">
        <v>4</v>
      </c>
      <c r="AG49" s="455">
        <v>50</v>
      </c>
      <c r="AH49" s="94">
        <v>13</v>
      </c>
    </row>
    <row r="50" spans="13:34" ht="16.5" customHeight="1">
      <c r="M50" s="104" t="s">
        <v>166</v>
      </c>
      <c r="Y50" s="193"/>
      <c r="Z50" s="95">
        <v>2.1590909090909092</v>
      </c>
      <c r="AA50" s="95">
        <v>2.2538552787663106</v>
      </c>
      <c r="AB50" s="453"/>
      <c r="AC50" s="251">
        <v>3.1578947368421053</v>
      </c>
      <c r="AD50" s="453"/>
      <c r="AE50" s="97">
        <v>3.755868544600939</v>
      </c>
      <c r="AF50" s="130">
        <v>6.0606060606060606</v>
      </c>
      <c r="AG50" s="455"/>
      <c r="AH50" s="97">
        <v>1.9908116385911179</v>
      </c>
    </row>
    <row r="51" spans="13:34" ht="16.5" customHeight="1">
      <c r="M51" s="104" t="s">
        <v>550</v>
      </c>
      <c r="Y51" s="192" t="s">
        <v>463</v>
      </c>
      <c r="Z51" s="146">
        <v>19</v>
      </c>
      <c r="AA51" s="98">
        <v>19</v>
      </c>
      <c r="AB51" s="440">
        <v>100</v>
      </c>
      <c r="AC51" s="254">
        <v>0</v>
      </c>
      <c r="AD51" s="440">
        <v>0</v>
      </c>
      <c r="AE51" s="100">
        <v>5</v>
      </c>
      <c r="AF51" s="117">
        <v>0</v>
      </c>
      <c r="AG51" s="438" t="s">
        <v>524</v>
      </c>
      <c r="AH51" s="100">
        <v>19</v>
      </c>
    </row>
    <row r="52" spans="13:34" ht="16.5" customHeight="1">
      <c r="M52" s="104" t="s">
        <v>167</v>
      </c>
      <c r="Y52" s="193"/>
      <c r="Z52" s="95">
        <v>2.1590909090909092</v>
      </c>
      <c r="AA52" s="95">
        <v>2.2538552787663106</v>
      </c>
      <c r="AB52" s="453"/>
      <c r="AC52" s="251">
        <v>0</v>
      </c>
      <c r="AD52" s="453"/>
      <c r="AE52" s="97">
        <v>2.3474178403755865</v>
      </c>
      <c r="AF52" s="130"/>
      <c r="AG52" s="455"/>
      <c r="AH52" s="97">
        <v>2.9096477794793261</v>
      </c>
    </row>
    <row r="53" spans="13:34" ht="16.5" customHeight="1">
      <c r="M53" s="282" t="s">
        <v>552</v>
      </c>
      <c r="Y53" s="192" t="s">
        <v>465</v>
      </c>
      <c r="Z53" s="146">
        <v>18</v>
      </c>
      <c r="AA53" s="98">
        <v>18</v>
      </c>
      <c r="AB53" s="440">
        <v>100</v>
      </c>
      <c r="AC53" s="254">
        <v>5</v>
      </c>
      <c r="AD53" s="440">
        <v>27.777777777777779</v>
      </c>
      <c r="AE53" s="100">
        <v>5</v>
      </c>
      <c r="AF53" s="117">
        <v>1</v>
      </c>
      <c r="AG53" s="438">
        <v>20</v>
      </c>
      <c r="AH53" s="100">
        <v>13</v>
      </c>
    </row>
    <row r="54" spans="13:34" ht="16.5" customHeight="1">
      <c r="Y54" s="193"/>
      <c r="Z54" s="95">
        <v>2.0454545454545454</v>
      </c>
      <c r="AA54" s="95">
        <v>2.1352313167259789</v>
      </c>
      <c r="AB54" s="453"/>
      <c r="AC54" s="251">
        <v>2.6315789473684208</v>
      </c>
      <c r="AD54" s="453"/>
      <c r="AE54" s="97">
        <v>2.3474178403755865</v>
      </c>
      <c r="AF54" s="130">
        <v>1.5151515151515151</v>
      </c>
      <c r="AG54" s="455"/>
      <c r="AH54" s="97">
        <v>1.9908116385911179</v>
      </c>
    </row>
    <row r="55" spans="13:34" ht="16.5" customHeight="1">
      <c r="Y55" s="192" t="s">
        <v>466</v>
      </c>
      <c r="Z55" s="146">
        <v>18</v>
      </c>
      <c r="AA55" s="98">
        <v>17</v>
      </c>
      <c r="AB55" s="440">
        <v>94.444444444444443</v>
      </c>
      <c r="AC55" s="254">
        <v>3</v>
      </c>
      <c r="AD55" s="440">
        <v>17.647058823529413</v>
      </c>
      <c r="AE55" s="100">
        <v>3</v>
      </c>
      <c r="AF55" s="117">
        <v>2</v>
      </c>
      <c r="AG55" s="438">
        <v>66.666666666666657</v>
      </c>
      <c r="AH55" s="100">
        <v>14</v>
      </c>
    </row>
    <row r="56" spans="13:34" ht="16.5" customHeight="1">
      <c r="Y56" s="194"/>
      <c r="Z56" s="101">
        <v>2.0454545454545454</v>
      </c>
      <c r="AA56" s="101">
        <v>2.0166073546856467</v>
      </c>
      <c r="AB56" s="442"/>
      <c r="AC56" s="252">
        <v>1.5789473684210527</v>
      </c>
      <c r="AD56" s="442"/>
      <c r="AE56" s="103">
        <v>1.4084507042253522</v>
      </c>
      <c r="AF56" s="116">
        <v>3.0303030303030303</v>
      </c>
      <c r="AG56" s="439"/>
      <c r="AH56" s="103">
        <v>2.1439509954058193</v>
      </c>
    </row>
    <row r="57" spans="13:34" ht="16.5" customHeight="1">
      <c r="Y57" s="195" t="s">
        <v>467</v>
      </c>
      <c r="Z57" s="147">
        <v>17</v>
      </c>
      <c r="AA57" s="92">
        <v>17</v>
      </c>
      <c r="AB57" s="453">
        <v>100</v>
      </c>
      <c r="AC57" s="255">
        <v>4</v>
      </c>
      <c r="AD57" s="453">
        <v>23.52941176470588</v>
      </c>
      <c r="AE57" s="94">
        <v>8</v>
      </c>
      <c r="AF57" s="115">
        <v>3</v>
      </c>
      <c r="AG57" s="455">
        <v>37.5</v>
      </c>
      <c r="AH57" s="94">
        <v>13</v>
      </c>
    </row>
    <row r="58" spans="13:34" ht="16.5" customHeight="1">
      <c r="Y58" s="194"/>
      <c r="Z58" s="101">
        <v>1.9318181818181817</v>
      </c>
      <c r="AA58" s="101">
        <v>2.0166073546856467</v>
      </c>
      <c r="AB58" s="442"/>
      <c r="AC58" s="252">
        <v>2.1052631578947367</v>
      </c>
      <c r="AD58" s="442"/>
      <c r="AE58" s="103">
        <v>3.755868544600939</v>
      </c>
      <c r="AF58" s="116">
        <v>4.5454545454545459</v>
      </c>
      <c r="AG58" s="439"/>
      <c r="AH58" s="103">
        <v>1.9908116385911179</v>
      </c>
    </row>
    <row r="59" spans="13:34" ht="16.5" customHeight="1">
      <c r="Y59" s="195" t="s">
        <v>468</v>
      </c>
      <c r="Z59" s="147">
        <v>17</v>
      </c>
      <c r="AA59" s="92">
        <v>15</v>
      </c>
      <c r="AB59" s="453">
        <v>88.235294117647058</v>
      </c>
      <c r="AC59" s="255">
        <v>2</v>
      </c>
      <c r="AD59" s="453">
        <v>13.333333333333334</v>
      </c>
      <c r="AE59" s="94">
        <v>6</v>
      </c>
      <c r="AF59" s="115">
        <v>1</v>
      </c>
      <c r="AG59" s="455">
        <v>16.666666666666664</v>
      </c>
      <c r="AH59" s="94">
        <v>13</v>
      </c>
    </row>
    <row r="60" spans="13:34" ht="16.5" customHeight="1">
      <c r="Y60" s="194"/>
      <c r="Z60" s="101">
        <v>1.9318181818181817</v>
      </c>
      <c r="AA60" s="101">
        <v>1.7793594306049825</v>
      </c>
      <c r="AB60" s="442"/>
      <c r="AC60" s="252">
        <v>1.0526315789473684</v>
      </c>
      <c r="AD60" s="442"/>
      <c r="AE60" s="103">
        <v>2.8169014084507045</v>
      </c>
      <c r="AF60" s="116">
        <v>1.5151515151515151</v>
      </c>
      <c r="AG60" s="439"/>
      <c r="AH60" s="103">
        <v>1.9908116385911179</v>
      </c>
    </row>
    <row r="61" spans="13:34" ht="16.5" customHeight="1">
      <c r="Y61" s="195" t="s">
        <v>471</v>
      </c>
      <c r="Z61" s="147">
        <v>16</v>
      </c>
      <c r="AA61" s="92">
        <v>16</v>
      </c>
      <c r="AB61" s="453">
        <v>100</v>
      </c>
      <c r="AC61" s="255">
        <v>4</v>
      </c>
      <c r="AD61" s="453">
        <v>25</v>
      </c>
      <c r="AE61" s="94">
        <v>7</v>
      </c>
      <c r="AF61" s="115">
        <v>1</v>
      </c>
      <c r="AG61" s="455">
        <v>14.285714285714285</v>
      </c>
      <c r="AH61" s="94">
        <v>12</v>
      </c>
    </row>
    <row r="62" spans="13:34" ht="16.5" customHeight="1">
      <c r="Y62" s="193"/>
      <c r="Z62" s="95">
        <v>1.8181818181818181</v>
      </c>
      <c r="AA62" s="95">
        <v>1.8979833926453145</v>
      </c>
      <c r="AB62" s="453"/>
      <c r="AC62" s="251">
        <v>2.1052631578947367</v>
      </c>
      <c r="AD62" s="453"/>
      <c r="AE62" s="97">
        <v>3.286384976525822</v>
      </c>
      <c r="AF62" s="130">
        <v>1.5151515151515151</v>
      </c>
      <c r="AG62" s="455"/>
      <c r="AH62" s="97">
        <v>1.8376722817764166</v>
      </c>
    </row>
    <row r="63" spans="13:34" ht="16.5" customHeight="1">
      <c r="Y63" s="192" t="s">
        <v>469</v>
      </c>
      <c r="Z63" s="146">
        <v>16</v>
      </c>
      <c r="AA63" s="98">
        <v>16</v>
      </c>
      <c r="AB63" s="440">
        <v>100</v>
      </c>
      <c r="AC63" s="254">
        <v>3</v>
      </c>
      <c r="AD63" s="440">
        <v>18.75</v>
      </c>
      <c r="AE63" s="100">
        <v>7</v>
      </c>
      <c r="AF63" s="117">
        <v>3</v>
      </c>
      <c r="AG63" s="438">
        <v>42.857142857142854</v>
      </c>
      <c r="AH63" s="100">
        <v>13</v>
      </c>
    </row>
    <row r="64" spans="13:34" ht="16.5" customHeight="1">
      <c r="Y64" s="194"/>
      <c r="Z64" s="101">
        <v>1.8181818181818181</v>
      </c>
      <c r="AA64" s="101">
        <v>1.8979833926453145</v>
      </c>
      <c r="AB64" s="442"/>
      <c r="AC64" s="252">
        <v>1.5789473684210527</v>
      </c>
      <c r="AD64" s="442"/>
      <c r="AE64" s="103">
        <v>3.286384976525822</v>
      </c>
      <c r="AF64" s="116">
        <v>4.5454545454545459</v>
      </c>
      <c r="AG64" s="439"/>
      <c r="AH64" s="103">
        <v>1.9908116385911179</v>
      </c>
    </row>
    <row r="65" spans="25:34" ht="16.5" customHeight="1">
      <c r="Y65" s="195" t="s">
        <v>470</v>
      </c>
      <c r="Z65" s="147">
        <v>16</v>
      </c>
      <c r="AA65" s="92">
        <v>16</v>
      </c>
      <c r="AB65" s="453">
        <v>100</v>
      </c>
      <c r="AC65" s="255">
        <v>10</v>
      </c>
      <c r="AD65" s="453">
        <v>62.5</v>
      </c>
      <c r="AE65" s="94">
        <v>8</v>
      </c>
      <c r="AF65" s="115">
        <v>5</v>
      </c>
      <c r="AG65" s="455">
        <v>62.5</v>
      </c>
      <c r="AH65" s="94">
        <v>6</v>
      </c>
    </row>
    <row r="66" spans="25:34" ht="16.5" customHeight="1">
      <c r="Y66" s="193"/>
      <c r="Z66" s="95">
        <v>1.8181818181818181</v>
      </c>
      <c r="AA66" s="95">
        <v>1.8979833926453145</v>
      </c>
      <c r="AB66" s="453"/>
      <c r="AC66" s="251">
        <v>5.2631578947368416</v>
      </c>
      <c r="AD66" s="453"/>
      <c r="AE66" s="97">
        <v>3.755868544600939</v>
      </c>
      <c r="AF66" s="130">
        <v>7.5757575757575761</v>
      </c>
      <c r="AG66" s="455"/>
      <c r="AH66" s="97">
        <v>0.91883614088820831</v>
      </c>
    </row>
    <row r="67" spans="25:34" ht="16.5" customHeight="1">
      <c r="Y67" s="192" t="s">
        <v>472</v>
      </c>
      <c r="Z67" s="146">
        <v>16</v>
      </c>
      <c r="AA67" s="98">
        <v>16</v>
      </c>
      <c r="AB67" s="440">
        <v>100</v>
      </c>
      <c r="AC67" s="254">
        <v>2</v>
      </c>
      <c r="AD67" s="440">
        <v>12.5</v>
      </c>
      <c r="AE67" s="100">
        <v>1</v>
      </c>
      <c r="AF67" s="117">
        <v>0</v>
      </c>
      <c r="AG67" s="438" t="s">
        <v>524</v>
      </c>
      <c r="AH67" s="100">
        <v>14</v>
      </c>
    </row>
    <row r="68" spans="25:34" ht="16.5" customHeight="1">
      <c r="Y68" s="193"/>
      <c r="Z68" s="95">
        <v>1.8181818181818181</v>
      </c>
      <c r="AA68" s="95">
        <v>1.8979833926453145</v>
      </c>
      <c r="AB68" s="453"/>
      <c r="AC68" s="251">
        <v>1.0526315789473684</v>
      </c>
      <c r="AD68" s="453"/>
      <c r="AE68" s="97">
        <v>0.46948356807511737</v>
      </c>
      <c r="AF68" s="130"/>
      <c r="AG68" s="455"/>
      <c r="AH68" s="97">
        <v>2.1439509954058193</v>
      </c>
    </row>
    <row r="69" spans="25:34" ht="16.5" customHeight="1">
      <c r="Y69" s="192" t="s">
        <v>473</v>
      </c>
      <c r="Z69" s="146">
        <v>15</v>
      </c>
      <c r="AA69" s="98">
        <v>12</v>
      </c>
      <c r="AB69" s="440">
        <v>80</v>
      </c>
      <c r="AC69" s="254">
        <v>2</v>
      </c>
      <c r="AD69" s="440">
        <v>16.666666666666664</v>
      </c>
      <c r="AE69" s="100">
        <v>3</v>
      </c>
      <c r="AF69" s="117">
        <v>1</v>
      </c>
      <c r="AG69" s="438">
        <v>33.333333333333329</v>
      </c>
      <c r="AH69" s="100">
        <v>10</v>
      </c>
    </row>
    <row r="70" spans="25:34" ht="16.5" customHeight="1">
      <c r="Y70" s="193"/>
      <c r="Z70" s="95">
        <v>1.7045454545454544</v>
      </c>
      <c r="AA70" s="95">
        <v>1.4234875444839856</v>
      </c>
      <c r="AB70" s="453"/>
      <c r="AC70" s="251">
        <v>1.0526315789473684</v>
      </c>
      <c r="AD70" s="453"/>
      <c r="AE70" s="97">
        <v>1.4084507042253522</v>
      </c>
      <c r="AF70" s="130">
        <v>1.5151515151515151</v>
      </c>
      <c r="AG70" s="455"/>
      <c r="AH70" s="97">
        <v>1.5313935681470139</v>
      </c>
    </row>
    <row r="71" spans="25:34" ht="16.5" customHeight="1">
      <c r="Y71" s="192" t="s">
        <v>474</v>
      </c>
      <c r="Z71" s="146">
        <v>14</v>
      </c>
      <c r="AA71" s="98">
        <v>14</v>
      </c>
      <c r="AB71" s="440">
        <v>100</v>
      </c>
      <c r="AC71" s="254">
        <v>4</v>
      </c>
      <c r="AD71" s="440">
        <v>28.571428571428569</v>
      </c>
      <c r="AE71" s="100">
        <v>2</v>
      </c>
      <c r="AF71" s="117">
        <v>1</v>
      </c>
      <c r="AG71" s="438">
        <v>50</v>
      </c>
      <c r="AH71" s="100">
        <v>10</v>
      </c>
    </row>
    <row r="72" spans="25:34" ht="16.5" customHeight="1">
      <c r="Y72" s="193"/>
      <c r="Z72" s="95">
        <v>1.5909090909090908</v>
      </c>
      <c r="AA72" s="95">
        <v>1.6607354685646498</v>
      </c>
      <c r="AB72" s="453"/>
      <c r="AC72" s="251">
        <v>2.1052631578947367</v>
      </c>
      <c r="AD72" s="453"/>
      <c r="AE72" s="97">
        <v>0.93896713615023475</v>
      </c>
      <c r="AF72" s="130">
        <v>1.5151515151515151</v>
      </c>
      <c r="AG72" s="455"/>
      <c r="AH72" s="97">
        <v>1.5313935681470139</v>
      </c>
    </row>
    <row r="73" spans="25:34" ht="16.5" customHeight="1">
      <c r="Y73" s="192" t="s">
        <v>475</v>
      </c>
      <c r="Z73" s="146">
        <v>14</v>
      </c>
      <c r="AA73" s="98">
        <v>13</v>
      </c>
      <c r="AB73" s="440">
        <v>92.857142857142861</v>
      </c>
      <c r="AC73" s="254">
        <v>2</v>
      </c>
      <c r="AD73" s="440">
        <v>15.384615384615385</v>
      </c>
      <c r="AE73" s="100">
        <v>2</v>
      </c>
      <c r="AF73" s="117">
        <v>1</v>
      </c>
      <c r="AG73" s="438">
        <v>50</v>
      </c>
      <c r="AH73" s="100">
        <v>11</v>
      </c>
    </row>
    <row r="74" spans="25:34" ht="16.5" customHeight="1">
      <c r="Y74" s="193"/>
      <c r="Z74" s="95">
        <v>1.5909090909090908</v>
      </c>
      <c r="AA74" s="95">
        <v>1.5421115065243181</v>
      </c>
      <c r="AB74" s="453"/>
      <c r="AC74" s="251">
        <v>1.0526315789473684</v>
      </c>
      <c r="AD74" s="453"/>
      <c r="AE74" s="97">
        <v>0.93896713615023475</v>
      </c>
      <c r="AF74" s="130">
        <v>1.5151515151515151</v>
      </c>
      <c r="AG74" s="455"/>
      <c r="AH74" s="97">
        <v>1.6845329249617151</v>
      </c>
    </row>
    <row r="75" spans="25:34" ht="16.5" customHeight="1">
      <c r="Y75" s="192" t="s">
        <v>476</v>
      </c>
      <c r="Z75" s="146">
        <v>13</v>
      </c>
      <c r="AA75" s="98">
        <v>12</v>
      </c>
      <c r="AB75" s="440">
        <v>92.307692307692307</v>
      </c>
      <c r="AC75" s="254">
        <v>3</v>
      </c>
      <c r="AD75" s="440">
        <v>25</v>
      </c>
      <c r="AE75" s="100">
        <v>1</v>
      </c>
      <c r="AF75" s="117">
        <v>0</v>
      </c>
      <c r="AG75" s="438" t="s">
        <v>524</v>
      </c>
      <c r="AH75" s="100">
        <v>9</v>
      </c>
    </row>
    <row r="76" spans="25:34" ht="16.5" customHeight="1">
      <c r="Y76" s="193"/>
      <c r="Z76" s="95">
        <v>1.4772727272727273</v>
      </c>
      <c r="AA76" s="95">
        <v>1.4234875444839856</v>
      </c>
      <c r="AB76" s="453"/>
      <c r="AC76" s="251">
        <v>1.5789473684210527</v>
      </c>
      <c r="AD76" s="453"/>
      <c r="AE76" s="97">
        <v>0.46948356807511737</v>
      </c>
      <c r="AF76" s="130"/>
      <c r="AG76" s="455"/>
      <c r="AH76" s="97">
        <v>1.3782542113323124</v>
      </c>
    </row>
    <row r="77" spans="25:34" ht="16.5" customHeight="1">
      <c r="Y77" s="192" t="s">
        <v>477</v>
      </c>
      <c r="Z77" s="146">
        <v>13</v>
      </c>
      <c r="AA77" s="98">
        <v>12</v>
      </c>
      <c r="AB77" s="440">
        <v>92.307692307692307</v>
      </c>
      <c r="AC77" s="254">
        <v>3</v>
      </c>
      <c r="AD77" s="440">
        <v>25</v>
      </c>
      <c r="AE77" s="100">
        <v>3</v>
      </c>
      <c r="AF77" s="117">
        <v>0</v>
      </c>
      <c r="AG77" s="438" t="s">
        <v>531</v>
      </c>
      <c r="AH77" s="100">
        <v>9</v>
      </c>
    </row>
    <row r="78" spans="25:34" ht="16.5" customHeight="1">
      <c r="Y78" s="193"/>
      <c r="Z78" s="95">
        <v>1.4772727272727273</v>
      </c>
      <c r="AA78" s="95">
        <v>1.4234875444839856</v>
      </c>
      <c r="AB78" s="453"/>
      <c r="AC78" s="251">
        <v>1.5789473684210527</v>
      </c>
      <c r="AD78" s="453"/>
      <c r="AE78" s="97">
        <v>1.4084507042253522</v>
      </c>
      <c r="AF78" s="130"/>
      <c r="AG78" s="455"/>
      <c r="AH78" s="97">
        <v>1.3782542113323124</v>
      </c>
    </row>
    <row r="79" spans="25:34" ht="16.5" customHeight="1">
      <c r="Y79" s="192" t="s">
        <v>478</v>
      </c>
      <c r="Z79" s="146">
        <v>13</v>
      </c>
      <c r="AA79" s="98">
        <v>13</v>
      </c>
      <c r="AB79" s="440">
        <v>100</v>
      </c>
      <c r="AC79" s="254">
        <v>1</v>
      </c>
      <c r="AD79" s="440">
        <v>7.6923076923076925</v>
      </c>
      <c r="AE79" s="100">
        <v>0</v>
      </c>
      <c r="AF79" s="117">
        <v>0</v>
      </c>
      <c r="AG79" s="438" t="s">
        <v>532</v>
      </c>
      <c r="AH79" s="100">
        <v>12</v>
      </c>
    </row>
    <row r="80" spans="25:34" ht="16.5" customHeight="1">
      <c r="Y80" s="194"/>
      <c r="Z80" s="101">
        <v>1.4772727272727273</v>
      </c>
      <c r="AA80" s="101">
        <v>1.5421115065243181</v>
      </c>
      <c r="AB80" s="442"/>
      <c r="AC80" s="252">
        <v>0.52631578947368418</v>
      </c>
      <c r="AD80" s="442"/>
      <c r="AE80" s="103"/>
      <c r="AF80" s="116"/>
      <c r="AG80" s="439"/>
      <c r="AH80" s="103">
        <v>1.8376722817764166</v>
      </c>
    </row>
    <row r="81" spans="25:34" ht="16.5" customHeight="1">
      <c r="Y81" s="195" t="s">
        <v>479</v>
      </c>
      <c r="Z81" s="147">
        <v>12</v>
      </c>
      <c r="AA81" s="92">
        <v>12</v>
      </c>
      <c r="AB81" s="453">
        <v>100</v>
      </c>
      <c r="AC81" s="255">
        <v>2</v>
      </c>
      <c r="AD81" s="453">
        <v>16.666666666666664</v>
      </c>
      <c r="AE81" s="94">
        <v>3</v>
      </c>
      <c r="AF81" s="115">
        <v>0</v>
      </c>
      <c r="AG81" s="455" t="s">
        <v>524</v>
      </c>
      <c r="AH81" s="94">
        <v>10</v>
      </c>
    </row>
    <row r="82" spans="25:34" ht="16.5" customHeight="1">
      <c r="Y82" s="194"/>
      <c r="Z82" s="101">
        <v>1.3636363636363635</v>
      </c>
      <c r="AA82" s="101">
        <v>1.4234875444839856</v>
      </c>
      <c r="AB82" s="442"/>
      <c r="AC82" s="252">
        <v>1.0526315789473684</v>
      </c>
      <c r="AD82" s="442"/>
      <c r="AE82" s="103">
        <v>1.4084507042253522</v>
      </c>
      <c r="AF82" s="116"/>
      <c r="AG82" s="439"/>
      <c r="AH82" s="103">
        <v>1.5313935681470139</v>
      </c>
    </row>
    <row r="83" spans="25:34" ht="16.5" customHeight="1">
      <c r="Y83" s="195" t="s">
        <v>480</v>
      </c>
      <c r="Z83" s="147">
        <v>12</v>
      </c>
      <c r="AA83" s="92">
        <v>12</v>
      </c>
      <c r="AB83" s="453">
        <v>100</v>
      </c>
      <c r="AC83" s="255">
        <v>2</v>
      </c>
      <c r="AD83" s="453">
        <v>16.666666666666664</v>
      </c>
      <c r="AE83" s="94">
        <v>7</v>
      </c>
      <c r="AF83" s="115">
        <v>2</v>
      </c>
      <c r="AG83" s="455">
        <v>28.571428571428569</v>
      </c>
      <c r="AH83" s="94">
        <v>10</v>
      </c>
    </row>
    <row r="84" spans="25:34" ht="16.5" customHeight="1">
      <c r="Y84" s="194"/>
      <c r="Z84" s="101">
        <v>1.3636363636363635</v>
      </c>
      <c r="AA84" s="101">
        <v>1.4234875444839856</v>
      </c>
      <c r="AB84" s="442"/>
      <c r="AC84" s="252">
        <v>1.0526315789473684</v>
      </c>
      <c r="AD84" s="442"/>
      <c r="AE84" s="103">
        <v>3.286384976525822</v>
      </c>
      <c r="AF84" s="116">
        <v>3.0303030303030303</v>
      </c>
      <c r="AG84" s="439"/>
      <c r="AH84" s="103">
        <v>1.5313935681470139</v>
      </c>
    </row>
    <row r="85" spans="25:34" ht="16.5" customHeight="1">
      <c r="Y85" s="195" t="s">
        <v>481</v>
      </c>
      <c r="Z85" s="147">
        <v>11</v>
      </c>
      <c r="AA85" s="92">
        <v>9</v>
      </c>
      <c r="AB85" s="453">
        <v>81.818181818181827</v>
      </c>
      <c r="AC85" s="255">
        <v>2</v>
      </c>
      <c r="AD85" s="453">
        <v>22.222222222222221</v>
      </c>
      <c r="AE85" s="94">
        <v>2</v>
      </c>
      <c r="AF85" s="115">
        <v>0</v>
      </c>
      <c r="AG85" s="455" t="s">
        <v>524</v>
      </c>
      <c r="AH85" s="94">
        <v>7</v>
      </c>
    </row>
    <row r="86" spans="25:34" ht="16.5" customHeight="1">
      <c r="Y86" s="194"/>
      <c r="Z86" s="101">
        <v>1.25</v>
      </c>
      <c r="AA86" s="101">
        <v>1.0676156583629894</v>
      </c>
      <c r="AB86" s="442"/>
      <c r="AC86" s="252">
        <v>1.0526315789473684</v>
      </c>
      <c r="AD86" s="442"/>
      <c r="AE86" s="103">
        <v>0.93896713615023475</v>
      </c>
      <c r="AF86" s="116"/>
      <c r="AG86" s="439"/>
      <c r="AH86" s="103">
        <v>1.0719754977029097</v>
      </c>
    </row>
    <row r="87" spans="25:34" ht="16.5" customHeight="1">
      <c r="Y87" s="195" t="s">
        <v>482</v>
      </c>
      <c r="Z87" s="147">
        <v>10</v>
      </c>
      <c r="AA87" s="92">
        <v>9</v>
      </c>
      <c r="AB87" s="453">
        <v>90</v>
      </c>
      <c r="AC87" s="255">
        <v>1</v>
      </c>
      <c r="AD87" s="453">
        <v>11.111111111111111</v>
      </c>
      <c r="AE87" s="94">
        <v>2</v>
      </c>
      <c r="AF87" s="115">
        <v>0</v>
      </c>
      <c r="AG87" s="455" t="s">
        <v>524</v>
      </c>
      <c r="AH87" s="94">
        <v>8</v>
      </c>
    </row>
    <row r="88" spans="25:34" ht="16.5" customHeight="1">
      <c r="Y88" s="194"/>
      <c r="Z88" s="101">
        <v>1.1363636363636365</v>
      </c>
      <c r="AA88" s="101">
        <v>1.0676156583629894</v>
      </c>
      <c r="AB88" s="442"/>
      <c r="AC88" s="252">
        <v>0.52631578947368418</v>
      </c>
      <c r="AD88" s="442"/>
      <c r="AE88" s="103">
        <v>0.93896713615023475</v>
      </c>
      <c r="AF88" s="116"/>
      <c r="AG88" s="439"/>
      <c r="AH88" s="103">
        <v>1.2251148545176112</v>
      </c>
    </row>
    <row r="89" spans="25:34" ht="16.5" customHeight="1">
      <c r="Y89" s="195" t="s">
        <v>483</v>
      </c>
      <c r="Z89" s="147">
        <v>8</v>
      </c>
      <c r="AA89" s="92">
        <v>8</v>
      </c>
      <c r="AB89" s="453">
        <v>100</v>
      </c>
      <c r="AC89" s="255">
        <v>0</v>
      </c>
      <c r="AD89" s="453" t="s">
        <v>530</v>
      </c>
      <c r="AE89" s="94">
        <v>2</v>
      </c>
      <c r="AF89" s="115">
        <v>0</v>
      </c>
      <c r="AG89" s="455" t="s">
        <v>524</v>
      </c>
      <c r="AH89" s="94">
        <v>8</v>
      </c>
    </row>
    <row r="90" spans="25:34" ht="16.5" customHeight="1">
      <c r="Y90" s="194"/>
      <c r="Z90" s="101">
        <v>0.90909090909090906</v>
      </c>
      <c r="AA90" s="101">
        <v>0.94899169632265723</v>
      </c>
      <c r="AB90" s="442"/>
      <c r="AC90" s="252"/>
      <c r="AD90" s="442"/>
      <c r="AE90" s="103">
        <v>0.93896713615023475</v>
      </c>
      <c r="AF90" s="116"/>
      <c r="AG90" s="439"/>
      <c r="AH90" s="103">
        <v>1.2251148545176112</v>
      </c>
    </row>
    <row r="91" spans="25:34" ht="16.5" customHeight="1">
      <c r="Y91" s="195" t="s">
        <v>484</v>
      </c>
      <c r="Z91" s="147">
        <v>7</v>
      </c>
      <c r="AA91" s="92">
        <v>7</v>
      </c>
      <c r="AB91" s="453">
        <v>100</v>
      </c>
      <c r="AC91" s="255">
        <v>3</v>
      </c>
      <c r="AD91" s="453">
        <v>42.857142857142854</v>
      </c>
      <c r="AE91" s="94">
        <v>3</v>
      </c>
      <c r="AF91" s="115">
        <v>0</v>
      </c>
      <c r="AG91" s="455" t="s">
        <v>524</v>
      </c>
      <c r="AH91" s="94">
        <v>4</v>
      </c>
    </row>
    <row r="92" spans="25:34" ht="16.5" customHeight="1">
      <c r="Y92" s="194"/>
      <c r="Z92" s="101">
        <v>0.79545454545454541</v>
      </c>
      <c r="AA92" s="101">
        <v>0.83036773428232491</v>
      </c>
      <c r="AB92" s="442"/>
      <c r="AC92" s="252">
        <v>1.5789473684210527</v>
      </c>
      <c r="AD92" s="442"/>
      <c r="AE92" s="103">
        <v>1.4084507042253522</v>
      </c>
      <c r="AF92" s="116"/>
      <c r="AG92" s="439"/>
      <c r="AH92" s="103">
        <v>0.61255742725880558</v>
      </c>
    </row>
    <row r="93" spans="25:34" ht="16.5" customHeight="1">
      <c r="Y93" s="195" t="s">
        <v>485</v>
      </c>
      <c r="Z93" s="147">
        <v>6</v>
      </c>
      <c r="AA93" s="92">
        <v>6</v>
      </c>
      <c r="AB93" s="453">
        <v>100</v>
      </c>
      <c r="AC93" s="255">
        <v>0</v>
      </c>
      <c r="AD93" s="453" t="s">
        <v>524</v>
      </c>
      <c r="AE93" s="94">
        <v>0</v>
      </c>
      <c r="AF93" s="115">
        <v>0</v>
      </c>
      <c r="AG93" s="455" t="s">
        <v>524</v>
      </c>
      <c r="AH93" s="94">
        <v>6</v>
      </c>
    </row>
    <row r="94" spans="25:34" ht="16.5" customHeight="1">
      <c r="Y94" s="194"/>
      <c r="Z94" s="101">
        <v>0.68181818181818177</v>
      </c>
      <c r="AA94" s="101">
        <v>0.71174377224199281</v>
      </c>
      <c r="AB94" s="442"/>
      <c r="AC94" s="252"/>
      <c r="AD94" s="442"/>
      <c r="AE94" s="103"/>
      <c r="AF94" s="116"/>
      <c r="AG94" s="439"/>
      <c r="AH94" s="103">
        <v>0.91883614088820831</v>
      </c>
    </row>
    <row r="95" spans="25:34" ht="16.5" customHeight="1">
      <c r="Y95" s="195" t="s">
        <v>486</v>
      </c>
      <c r="Z95" s="147">
        <v>4</v>
      </c>
      <c r="AA95" s="92">
        <v>3</v>
      </c>
      <c r="AB95" s="453">
        <v>75</v>
      </c>
      <c r="AC95" s="255">
        <v>2</v>
      </c>
      <c r="AD95" s="453">
        <v>66.666666666666657</v>
      </c>
      <c r="AE95" s="94">
        <v>2</v>
      </c>
      <c r="AF95" s="115">
        <v>1</v>
      </c>
      <c r="AG95" s="455">
        <v>50</v>
      </c>
      <c r="AH95" s="94">
        <v>1</v>
      </c>
    </row>
    <row r="96" spans="25:34" ht="16.5" customHeight="1">
      <c r="Y96" s="194"/>
      <c r="Z96" s="101">
        <v>0.45454545454545453</v>
      </c>
      <c r="AA96" s="101">
        <v>0.35587188612099641</v>
      </c>
      <c r="AB96" s="442"/>
      <c r="AC96" s="252">
        <v>1.0526315789473684</v>
      </c>
      <c r="AD96" s="442"/>
      <c r="AE96" s="103">
        <v>0.93896713615023475</v>
      </c>
      <c r="AF96" s="116">
        <v>1.5151515151515151</v>
      </c>
      <c r="AG96" s="439"/>
      <c r="AH96" s="103">
        <v>0.15313935681470139</v>
      </c>
    </row>
    <row r="97" spans="25:34" ht="16.5" customHeight="1">
      <c r="Y97" s="195" t="s">
        <v>487</v>
      </c>
      <c r="Z97" s="147">
        <v>1</v>
      </c>
      <c r="AA97" s="92">
        <v>1</v>
      </c>
      <c r="AB97" s="453">
        <v>100</v>
      </c>
      <c r="AC97" s="255">
        <v>0</v>
      </c>
      <c r="AD97" s="453" t="s">
        <v>524</v>
      </c>
      <c r="AE97" s="94">
        <v>0</v>
      </c>
      <c r="AF97" s="115">
        <v>0</v>
      </c>
      <c r="AG97" s="455" t="s">
        <v>524</v>
      </c>
      <c r="AH97" s="94">
        <v>1</v>
      </c>
    </row>
    <row r="98" spans="25:34" ht="16.5" customHeight="1" thickBot="1">
      <c r="Y98" s="194"/>
      <c r="Z98" s="101">
        <v>0.11363636363636363</v>
      </c>
      <c r="AA98" s="101">
        <v>0.11862396204033215</v>
      </c>
      <c r="AB98" s="442"/>
      <c r="AC98" s="249"/>
      <c r="AD98" s="441"/>
      <c r="AE98" s="103"/>
      <c r="AF98" s="116"/>
      <c r="AG98" s="439"/>
      <c r="AH98" s="103">
        <v>0.15313935681470139</v>
      </c>
    </row>
    <row r="99" spans="25:34" ht="16.5" customHeight="1"/>
    <row r="100" spans="25:34" ht="16.5" customHeight="1">
      <c r="Y100" s="104" t="s">
        <v>166</v>
      </c>
    </row>
    <row r="101" spans="25:34" ht="16.5" customHeight="1">
      <c r="Y101" s="104" t="s">
        <v>550</v>
      </c>
    </row>
    <row r="102" spans="25:34" ht="16.5" customHeight="1">
      <c r="Y102" s="104" t="s">
        <v>167</v>
      </c>
    </row>
    <row r="103" spans="25:34" ht="16.5" customHeight="1">
      <c r="Y103" s="282" t="s">
        <v>552</v>
      </c>
    </row>
  </sheetData>
  <sheetProtection algorithmName="SHA-512" hashValue="NieQ4PQWhPFTZceDxl3RACRNYqLQGIB+txoXnQa8cXE6UXUKTUhIf4Rd89Xd2yeYP0+xUS19+3/AXq3CJjGl+g==" saltValue="CKByNGVD3MDXhdfy0ypkAw==" spinCount="100000" sheet="1" objects="1" scenarios="1"/>
  <mergeCells count="213">
    <mergeCell ref="A7:A8"/>
    <mergeCell ref="B7:B8"/>
    <mergeCell ref="M7:M8"/>
    <mergeCell ref="N7:N8"/>
    <mergeCell ref="Y7:Y8"/>
    <mergeCell ref="D9:D10"/>
    <mergeCell ref="P21:P22"/>
    <mergeCell ref="P19:P20"/>
    <mergeCell ref="P17:P18"/>
    <mergeCell ref="P15:P16"/>
    <mergeCell ref="P13:P14"/>
    <mergeCell ref="P11:P12"/>
    <mergeCell ref="P9:P10"/>
    <mergeCell ref="R21:R22"/>
    <mergeCell ref="R19:R20"/>
    <mergeCell ref="R17:R18"/>
    <mergeCell ref="R15:R16"/>
    <mergeCell ref="D13:D14"/>
    <mergeCell ref="D11:D12"/>
    <mergeCell ref="Z7:Z8"/>
    <mergeCell ref="I13:I14"/>
    <mergeCell ref="I11:I12"/>
    <mergeCell ref="I9:I10"/>
    <mergeCell ref="F13:F14"/>
    <mergeCell ref="F11:F12"/>
    <mergeCell ref="F9:F10"/>
    <mergeCell ref="R9:R10"/>
    <mergeCell ref="U11:U12"/>
    <mergeCell ref="U9:U10"/>
    <mergeCell ref="U13:U14"/>
    <mergeCell ref="R13:R14"/>
    <mergeCell ref="R11:R12"/>
    <mergeCell ref="C7:J7"/>
    <mergeCell ref="O7:V7"/>
    <mergeCell ref="P37:P38"/>
    <mergeCell ref="U23:U24"/>
    <mergeCell ref="U21:U22"/>
    <mergeCell ref="U19:U20"/>
    <mergeCell ref="U17:U18"/>
    <mergeCell ref="U15:U16"/>
    <mergeCell ref="R23:R24"/>
    <mergeCell ref="U43:U44"/>
    <mergeCell ref="U41:U42"/>
    <mergeCell ref="U39:U40"/>
    <mergeCell ref="U37:U38"/>
    <mergeCell ref="U35:U36"/>
    <mergeCell ref="P23:P24"/>
    <mergeCell ref="P35:P36"/>
    <mergeCell ref="P33:P34"/>
    <mergeCell ref="P31:P32"/>
    <mergeCell ref="P29:P30"/>
    <mergeCell ref="P27:P28"/>
    <mergeCell ref="P25:P26"/>
    <mergeCell ref="P47:P48"/>
    <mergeCell ref="P45:P46"/>
    <mergeCell ref="U33:U34"/>
    <mergeCell ref="U31:U32"/>
    <mergeCell ref="U29:U30"/>
    <mergeCell ref="U27:U28"/>
    <mergeCell ref="U25:U26"/>
    <mergeCell ref="U47:U48"/>
    <mergeCell ref="U45:U46"/>
    <mergeCell ref="R29:R30"/>
    <mergeCell ref="R27:R28"/>
    <mergeCell ref="R25:R26"/>
    <mergeCell ref="R47:R48"/>
    <mergeCell ref="R45:R46"/>
    <mergeCell ref="R43:R44"/>
    <mergeCell ref="R41:R42"/>
    <mergeCell ref="R39:R40"/>
    <mergeCell ref="R37:R38"/>
    <mergeCell ref="R35:R36"/>
    <mergeCell ref="R33:R34"/>
    <mergeCell ref="R31:R32"/>
    <mergeCell ref="P43:P44"/>
    <mergeCell ref="P41:P42"/>
    <mergeCell ref="P39:P40"/>
    <mergeCell ref="AD9:AD10"/>
    <mergeCell ref="AD11:AD12"/>
    <mergeCell ref="AD13:AD14"/>
    <mergeCell ref="AD15:AD16"/>
    <mergeCell ref="AD17:AD18"/>
    <mergeCell ref="AB17:AB18"/>
    <mergeCell ref="AB15:AB16"/>
    <mergeCell ref="AB13:AB14"/>
    <mergeCell ref="AB11:AB12"/>
    <mergeCell ref="AB9:AB10"/>
    <mergeCell ref="AG17:AG18"/>
    <mergeCell ref="AG15:AG16"/>
    <mergeCell ref="AG13:AG14"/>
    <mergeCell ref="AG11:AG12"/>
    <mergeCell ref="AG9:AG10"/>
    <mergeCell ref="AG29:AG30"/>
    <mergeCell ref="AG27:AG28"/>
    <mergeCell ref="AG25:AG26"/>
    <mergeCell ref="AG23:AG24"/>
    <mergeCell ref="AG21:AG22"/>
    <mergeCell ref="AB29:AB30"/>
    <mergeCell ref="AB27:AB28"/>
    <mergeCell ref="AB25:AB26"/>
    <mergeCell ref="AB23:AB24"/>
    <mergeCell ref="AB21:AB22"/>
    <mergeCell ref="AB19:AB20"/>
    <mergeCell ref="AG19:AG20"/>
    <mergeCell ref="AD29:AD30"/>
    <mergeCell ref="AD27:AD28"/>
    <mergeCell ref="AD25:AD26"/>
    <mergeCell ref="AD23:AD24"/>
    <mergeCell ref="AD21:AD22"/>
    <mergeCell ref="AD19:AD20"/>
    <mergeCell ref="AD43:AD44"/>
    <mergeCell ref="AD45:AD46"/>
    <mergeCell ref="AD47:AD48"/>
    <mergeCell ref="AD49:AD50"/>
    <mergeCell ref="AD51:AD52"/>
    <mergeCell ref="AD53:AD54"/>
    <mergeCell ref="AD31:AD32"/>
    <mergeCell ref="AD33:AD34"/>
    <mergeCell ref="AD35:AD36"/>
    <mergeCell ref="AD37:AD38"/>
    <mergeCell ref="AD39:AD40"/>
    <mergeCell ref="AD41:AD42"/>
    <mergeCell ref="AB33:AB34"/>
    <mergeCell ref="AB31:AB32"/>
    <mergeCell ref="AD89:AD90"/>
    <mergeCell ref="AD91:AD92"/>
    <mergeCell ref="AD93:AD94"/>
    <mergeCell ref="AD95:AD96"/>
    <mergeCell ref="AD81:AD82"/>
    <mergeCell ref="AD83:AD84"/>
    <mergeCell ref="AD85:AD86"/>
    <mergeCell ref="AD87:AD88"/>
    <mergeCell ref="AB45:AB46"/>
    <mergeCell ref="AB43:AB44"/>
    <mergeCell ref="AB41:AB42"/>
    <mergeCell ref="AB39:AB40"/>
    <mergeCell ref="AB37:AB38"/>
    <mergeCell ref="AB35:AB36"/>
    <mergeCell ref="AB57:AB58"/>
    <mergeCell ref="AB55:AB56"/>
    <mergeCell ref="AB53:AB54"/>
    <mergeCell ref="AB51:AB52"/>
    <mergeCell ref="AB49:AB50"/>
    <mergeCell ref="AB47:AB48"/>
    <mergeCell ref="AB69:AB70"/>
    <mergeCell ref="AB67:AB68"/>
    <mergeCell ref="AD73:AD74"/>
    <mergeCell ref="AD75:AD76"/>
    <mergeCell ref="AD77:AD78"/>
    <mergeCell ref="AD55:AD56"/>
    <mergeCell ref="AD57:AD58"/>
    <mergeCell ref="AD97:AD98"/>
    <mergeCell ref="AB97:AB98"/>
    <mergeCell ref="AB95:AB96"/>
    <mergeCell ref="AB93:AB94"/>
    <mergeCell ref="AB91:AB92"/>
    <mergeCell ref="AB89:AB90"/>
    <mergeCell ref="AB65:AB66"/>
    <mergeCell ref="AB63:AB64"/>
    <mergeCell ref="AB61:AB62"/>
    <mergeCell ref="AB59:AB60"/>
    <mergeCell ref="AD59:AD60"/>
    <mergeCell ref="AD61:AD62"/>
    <mergeCell ref="AD63:AD64"/>
    <mergeCell ref="AD65:AD66"/>
    <mergeCell ref="AG43:AG44"/>
    <mergeCell ref="AG45:AG46"/>
    <mergeCell ref="AG47:AG48"/>
    <mergeCell ref="AG49:AG50"/>
    <mergeCell ref="AG51:AG52"/>
    <mergeCell ref="AB87:AB88"/>
    <mergeCell ref="AB85:AB86"/>
    <mergeCell ref="AB83:AB84"/>
    <mergeCell ref="AB81:AB82"/>
    <mergeCell ref="AG55:AG56"/>
    <mergeCell ref="AG57:AG58"/>
    <mergeCell ref="AG59:AG60"/>
    <mergeCell ref="AG61:AG62"/>
    <mergeCell ref="AG63:AG64"/>
    <mergeCell ref="AG65:AG66"/>
    <mergeCell ref="AD79:AD80"/>
    <mergeCell ref="AB79:AB80"/>
    <mergeCell ref="AB77:AB78"/>
    <mergeCell ref="AB75:AB76"/>
    <mergeCell ref="AB73:AB74"/>
    <mergeCell ref="AB71:AB72"/>
    <mergeCell ref="AD67:AD68"/>
    <mergeCell ref="AD69:AD70"/>
    <mergeCell ref="AD71:AD72"/>
    <mergeCell ref="AA7:AH7"/>
    <mergeCell ref="AG53:AG54"/>
    <mergeCell ref="AG91:AG92"/>
    <mergeCell ref="AG93:AG94"/>
    <mergeCell ref="AG95:AG96"/>
    <mergeCell ref="AG97:AG98"/>
    <mergeCell ref="AG31:AG32"/>
    <mergeCell ref="AG33:AG34"/>
    <mergeCell ref="AG35:AG36"/>
    <mergeCell ref="AG37:AG38"/>
    <mergeCell ref="AG39:AG40"/>
    <mergeCell ref="AG41:AG42"/>
    <mergeCell ref="AG79:AG80"/>
    <mergeCell ref="AG81:AG82"/>
    <mergeCell ref="AG83:AG84"/>
    <mergeCell ref="AG85:AG86"/>
    <mergeCell ref="AG87:AG88"/>
    <mergeCell ref="AG89:AG90"/>
    <mergeCell ref="AG67:AG68"/>
    <mergeCell ref="AG69:AG70"/>
    <mergeCell ref="AG71:AG72"/>
    <mergeCell ref="AG73:AG74"/>
    <mergeCell ref="AG75:AG76"/>
    <mergeCell ref="AG77:AG78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41" orientation="portrait" r:id="rId1"/>
  <colBreaks count="2" manualBreakCount="2">
    <brk id="11" max="1048575" man="1"/>
    <brk id="23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1"/>
  <sheetViews>
    <sheetView view="pageBreakPreview" zoomScale="80" zoomScaleNormal="85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34" width="12.625" customWidth="1"/>
    <col min="35" max="35" width="3.625" customWidth="1"/>
    <col min="36" max="36" width="7.25" customWidth="1"/>
    <col min="37" max="37" width="7.375" customWidth="1"/>
    <col min="39" max="39" width="17.875" bestFit="1" customWidth="1"/>
    <col min="40" max="40" width="13.625" bestFit="1" customWidth="1"/>
  </cols>
  <sheetData>
    <row r="1" spans="1:34" ht="30" customHeight="1">
      <c r="A1" s="75" t="s">
        <v>412</v>
      </c>
      <c r="AB1" s="155"/>
      <c r="AD1" s="155"/>
      <c r="AG1" s="155"/>
    </row>
    <row r="2" spans="1:34" ht="15" customHeight="1">
      <c r="AB2" s="155"/>
      <c r="AD2" s="155"/>
      <c r="AG2" s="155"/>
    </row>
    <row r="3" spans="1:34" ht="30" customHeight="1">
      <c r="A3" s="77" t="s">
        <v>312</v>
      </c>
      <c r="M3" s="77" t="s">
        <v>312</v>
      </c>
      <c r="Y3" s="77" t="s">
        <v>312</v>
      </c>
      <c r="AB3" s="155"/>
      <c r="AD3" s="155"/>
      <c r="AG3" s="155"/>
    </row>
    <row r="4" spans="1:34" ht="15" customHeight="1">
      <c r="M4" s="13"/>
      <c r="Y4" s="13"/>
      <c r="AB4" s="155"/>
      <c r="AD4" s="155"/>
      <c r="AG4" s="155"/>
    </row>
    <row r="5" spans="1:34" ht="30" customHeight="1">
      <c r="A5" s="77" t="s">
        <v>546</v>
      </c>
      <c r="M5" s="77" t="s">
        <v>547</v>
      </c>
      <c r="Y5" s="163" t="s">
        <v>548</v>
      </c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165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557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558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192" t="s">
        <v>260</v>
      </c>
      <c r="B9" s="152">
        <v>131</v>
      </c>
      <c r="C9" s="150">
        <v>124</v>
      </c>
      <c r="D9" s="434">
        <f>C9/B9*100</f>
        <v>94.656488549618317</v>
      </c>
      <c r="E9" s="259">
        <v>13</v>
      </c>
      <c r="F9" s="440">
        <f>E9/C9*100</f>
        <v>10.483870967741936</v>
      </c>
      <c r="G9" s="91">
        <v>35</v>
      </c>
      <c r="H9" s="168">
        <v>7</v>
      </c>
      <c r="I9" s="438">
        <f>H9/G9*100</f>
        <v>20</v>
      </c>
      <c r="J9" s="91">
        <v>111</v>
      </c>
      <c r="M9" s="192" t="s">
        <v>260</v>
      </c>
      <c r="N9" s="98">
        <v>131</v>
      </c>
      <c r="O9" s="98">
        <v>124</v>
      </c>
      <c r="P9" s="434">
        <f>O9/N9*100</f>
        <v>94.656488549618317</v>
      </c>
      <c r="Q9" s="254">
        <v>13</v>
      </c>
      <c r="R9" s="440">
        <f>Q9/O9*100</f>
        <v>10.483870967741936</v>
      </c>
      <c r="S9" s="100">
        <v>35</v>
      </c>
      <c r="T9" s="117">
        <v>7</v>
      </c>
      <c r="U9" s="438">
        <f>T9/S9*100</f>
        <v>20</v>
      </c>
      <c r="V9" s="100">
        <v>111</v>
      </c>
      <c r="Y9" s="192" t="s">
        <v>330</v>
      </c>
      <c r="Z9" s="98">
        <v>131</v>
      </c>
      <c r="AA9" s="98">
        <v>124</v>
      </c>
      <c r="AB9" s="434">
        <f>AA9/Z9*100</f>
        <v>94.656488549618317</v>
      </c>
      <c r="AC9" s="254">
        <v>13</v>
      </c>
      <c r="AD9" s="440">
        <f>AC9/AA9*100</f>
        <v>10.483870967741936</v>
      </c>
      <c r="AE9" s="100">
        <v>35</v>
      </c>
      <c r="AF9" s="117">
        <v>7</v>
      </c>
      <c r="AG9" s="438">
        <f>AF9/AE9*100</f>
        <v>20</v>
      </c>
      <c r="AH9" s="100">
        <v>111</v>
      </c>
    </row>
    <row r="10" spans="1:34" ht="16.5" customHeight="1">
      <c r="A10" s="193"/>
      <c r="B10" s="96">
        <f>B9/B9*100</f>
        <v>100</v>
      </c>
      <c r="C10" s="95">
        <f t="shared" ref="C10:J10" si="0">C9/C9*100</f>
        <v>100</v>
      </c>
      <c r="D10" s="435"/>
      <c r="E10" s="251">
        <f t="shared" si="0"/>
        <v>100</v>
      </c>
      <c r="F10" s="442"/>
      <c r="G10" s="97">
        <f t="shared" si="0"/>
        <v>100</v>
      </c>
      <c r="H10" s="130">
        <f t="shared" si="0"/>
        <v>100</v>
      </c>
      <c r="I10" s="439"/>
      <c r="J10" s="97">
        <f t="shared" si="0"/>
        <v>100</v>
      </c>
      <c r="M10" s="193"/>
      <c r="N10" s="95">
        <f>N9/N9*100</f>
        <v>100</v>
      </c>
      <c r="O10" s="95">
        <f t="shared" ref="O10:V10" si="1">O9/O9*100</f>
        <v>100</v>
      </c>
      <c r="P10" s="435"/>
      <c r="Q10" s="251">
        <f t="shared" si="1"/>
        <v>100</v>
      </c>
      <c r="R10" s="442"/>
      <c r="S10" s="97">
        <f t="shared" si="1"/>
        <v>100</v>
      </c>
      <c r="T10" s="130">
        <f t="shared" si="1"/>
        <v>100</v>
      </c>
      <c r="U10" s="439"/>
      <c r="V10" s="97">
        <f t="shared" si="1"/>
        <v>100</v>
      </c>
      <c r="Y10" s="193"/>
      <c r="Z10" s="95">
        <f>Z9/Z9*100</f>
        <v>100</v>
      </c>
      <c r="AA10" s="95">
        <f t="shared" ref="AA10:AH10" si="2">AA9/AA9*100</f>
        <v>100</v>
      </c>
      <c r="AB10" s="435"/>
      <c r="AC10" s="251">
        <f t="shared" si="2"/>
        <v>100</v>
      </c>
      <c r="AD10" s="442"/>
      <c r="AE10" s="97">
        <f t="shared" si="2"/>
        <v>100</v>
      </c>
      <c r="AF10" s="130">
        <f t="shared" si="2"/>
        <v>100</v>
      </c>
      <c r="AG10" s="439"/>
      <c r="AH10" s="97">
        <f t="shared" si="2"/>
        <v>100</v>
      </c>
    </row>
    <row r="11" spans="1:34" ht="16.5" customHeight="1">
      <c r="A11" s="192" t="s">
        <v>129</v>
      </c>
      <c r="B11" s="152">
        <v>129</v>
      </c>
      <c r="C11" s="150">
        <v>122</v>
      </c>
      <c r="D11" s="434">
        <f t="shared" ref="D11" si="3">C11/B11*100</f>
        <v>94.573643410852711</v>
      </c>
      <c r="E11" s="259">
        <v>13</v>
      </c>
      <c r="F11" s="440">
        <f t="shared" ref="F11" si="4">E11/C11*100</f>
        <v>10.655737704918032</v>
      </c>
      <c r="G11" s="91">
        <v>35</v>
      </c>
      <c r="H11" s="168">
        <v>7</v>
      </c>
      <c r="I11" s="438">
        <f t="shared" ref="I11" si="5">H11/G11*100</f>
        <v>20</v>
      </c>
      <c r="J11" s="91">
        <v>109</v>
      </c>
      <c r="M11" s="192" t="s">
        <v>117</v>
      </c>
      <c r="N11" s="98">
        <v>65</v>
      </c>
      <c r="O11" s="98">
        <v>59</v>
      </c>
      <c r="P11" s="434">
        <f>O11/N11*100</f>
        <v>90.769230769230774</v>
      </c>
      <c r="Q11" s="254">
        <v>5</v>
      </c>
      <c r="R11" s="440">
        <f>Q11/O11*100</f>
        <v>8.4745762711864394</v>
      </c>
      <c r="S11" s="100">
        <v>12</v>
      </c>
      <c r="T11" s="117">
        <v>2</v>
      </c>
      <c r="U11" s="438">
        <f>T11/S11*100</f>
        <v>16.666666666666664</v>
      </c>
      <c r="V11" s="100">
        <v>54</v>
      </c>
      <c r="Y11" s="192" t="s">
        <v>320</v>
      </c>
      <c r="Z11" s="98">
        <v>27</v>
      </c>
      <c r="AA11" s="98">
        <v>24</v>
      </c>
      <c r="AB11" s="434">
        <f>AA11/Z11*100</f>
        <v>88.888888888888886</v>
      </c>
      <c r="AC11" s="254">
        <v>2</v>
      </c>
      <c r="AD11" s="440">
        <f>AC11/AA11*100</f>
        <v>8.3333333333333321</v>
      </c>
      <c r="AE11" s="100">
        <v>11</v>
      </c>
      <c r="AF11" s="117">
        <v>1</v>
      </c>
      <c r="AG11" s="438">
        <f>AF11/AE11*100</f>
        <v>9.0909090909090917</v>
      </c>
      <c r="AH11" s="100">
        <v>22</v>
      </c>
    </row>
    <row r="12" spans="1:34" ht="16.5" customHeight="1">
      <c r="A12" s="194"/>
      <c r="B12" s="102">
        <f>B11/B9*100</f>
        <v>98.473282442748086</v>
      </c>
      <c r="C12" s="101">
        <f t="shared" ref="C12:J12" si="6">C11/C9*100</f>
        <v>98.387096774193552</v>
      </c>
      <c r="D12" s="435"/>
      <c r="E12" s="252">
        <f t="shared" si="6"/>
        <v>100</v>
      </c>
      <c r="F12" s="442"/>
      <c r="G12" s="103">
        <f t="shared" si="6"/>
        <v>100</v>
      </c>
      <c r="H12" s="116">
        <f t="shared" si="6"/>
        <v>100</v>
      </c>
      <c r="I12" s="439"/>
      <c r="J12" s="103">
        <f t="shared" si="6"/>
        <v>98.198198198198199</v>
      </c>
      <c r="M12" s="193"/>
      <c r="N12" s="95">
        <f>N11/N9*100</f>
        <v>49.618320610687022</v>
      </c>
      <c r="O12" s="95">
        <f t="shared" ref="O12:V12" si="7">O11/O9*100</f>
        <v>47.580645161290327</v>
      </c>
      <c r="P12" s="435"/>
      <c r="Q12" s="251">
        <f t="shared" si="7"/>
        <v>38.461538461538467</v>
      </c>
      <c r="R12" s="442"/>
      <c r="S12" s="97">
        <f t="shared" si="7"/>
        <v>34.285714285714285</v>
      </c>
      <c r="T12" s="130">
        <f t="shared" si="7"/>
        <v>28.571428571428569</v>
      </c>
      <c r="U12" s="439"/>
      <c r="V12" s="97">
        <f t="shared" si="7"/>
        <v>48.648648648648653</v>
      </c>
      <c r="Y12" s="193"/>
      <c r="Z12" s="95">
        <f>Z11/Z9*100</f>
        <v>20.610687022900763</v>
      </c>
      <c r="AA12" s="95">
        <f t="shared" ref="AA12:AH12" si="8">AA11/AA9*100</f>
        <v>19.35483870967742</v>
      </c>
      <c r="AB12" s="435"/>
      <c r="AC12" s="251">
        <f t="shared" si="8"/>
        <v>15.384615384615385</v>
      </c>
      <c r="AD12" s="442"/>
      <c r="AE12" s="97">
        <f t="shared" si="8"/>
        <v>31.428571428571427</v>
      </c>
      <c r="AF12" s="130">
        <f t="shared" si="8"/>
        <v>14.285714285714285</v>
      </c>
      <c r="AG12" s="439"/>
      <c r="AH12" s="97">
        <f t="shared" si="8"/>
        <v>19.81981981981982</v>
      </c>
    </row>
    <row r="13" spans="1:34" ht="16.5" customHeight="1">
      <c r="A13" s="195" t="s">
        <v>128</v>
      </c>
      <c r="B13" s="153">
        <v>2</v>
      </c>
      <c r="C13" s="151">
        <v>2</v>
      </c>
      <c r="D13" s="434">
        <f>C13/B13*100</f>
        <v>100</v>
      </c>
      <c r="E13" s="255">
        <v>0</v>
      </c>
      <c r="F13" s="440" t="s">
        <v>365</v>
      </c>
      <c r="G13" s="94">
        <v>0</v>
      </c>
      <c r="H13" s="115">
        <v>0</v>
      </c>
      <c r="I13" s="438" t="s">
        <v>365</v>
      </c>
      <c r="J13" s="149">
        <v>2</v>
      </c>
      <c r="M13" s="192" t="s">
        <v>118</v>
      </c>
      <c r="N13" s="98">
        <v>17</v>
      </c>
      <c r="O13" s="98">
        <v>17</v>
      </c>
      <c r="P13" s="434">
        <f>O13/N13*100</f>
        <v>100</v>
      </c>
      <c r="Q13" s="254">
        <v>4</v>
      </c>
      <c r="R13" s="440">
        <f>Q13/O13*100</f>
        <v>23.52941176470588</v>
      </c>
      <c r="S13" s="100">
        <v>6</v>
      </c>
      <c r="T13" s="117">
        <v>3</v>
      </c>
      <c r="U13" s="438">
        <f>T13/S13*100</f>
        <v>50</v>
      </c>
      <c r="V13" s="100">
        <v>13</v>
      </c>
      <c r="Y13" s="192" t="s">
        <v>324</v>
      </c>
      <c r="Z13" s="98">
        <v>18</v>
      </c>
      <c r="AA13" s="98">
        <v>16</v>
      </c>
      <c r="AB13" s="434">
        <f>AA13/Z13*100</f>
        <v>88.888888888888886</v>
      </c>
      <c r="AC13" s="254">
        <v>2</v>
      </c>
      <c r="AD13" s="440">
        <f>AC13/AA13*100</f>
        <v>12.5</v>
      </c>
      <c r="AE13" s="100">
        <v>6</v>
      </c>
      <c r="AF13" s="117">
        <v>2</v>
      </c>
      <c r="AG13" s="438">
        <f>AF13/AE13*100</f>
        <v>33.333333333333329</v>
      </c>
      <c r="AH13" s="100">
        <v>14</v>
      </c>
    </row>
    <row r="14" spans="1:34" ht="16.5" customHeight="1" thickBot="1">
      <c r="A14" s="194"/>
      <c r="B14" s="102">
        <f>B13/B9*100</f>
        <v>1.5267175572519083</v>
      </c>
      <c r="C14" s="101">
        <f t="shared" ref="C14:J14" si="9">C13/C9*100</f>
        <v>1.6129032258064515</v>
      </c>
      <c r="D14" s="435"/>
      <c r="E14" s="249"/>
      <c r="F14" s="441"/>
      <c r="G14" s="103"/>
      <c r="H14" s="116"/>
      <c r="I14" s="439"/>
      <c r="J14" s="103">
        <f t="shared" si="9"/>
        <v>1.8018018018018018</v>
      </c>
      <c r="M14" s="193"/>
      <c r="N14" s="95">
        <f>N13/N9*100</f>
        <v>12.977099236641221</v>
      </c>
      <c r="O14" s="95">
        <f t="shared" ref="O14:V14" si="10">O13/O9*100</f>
        <v>13.709677419354838</v>
      </c>
      <c r="P14" s="435"/>
      <c r="Q14" s="251">
        <f t="shared" si="10"/>
        <v>30.76923076923077</v>
      </c>
      <c r="R14" s="442"/>
      <c r="S14" s="97">
        <f t="shared" si="10"/>
        <v>17.142857142857142</v>
      </c>
      <c r="T14" s="130">
        <f t="shared" si="10"/>
        <v>42.857142857142854</v>
      </c>
      <c r="U14" s="439"/>
      <c r="V14" s="97">
        <f t="shared" si="10"/>
        <v>11.711711711711711</v>
      </c>
      <c r="Y14" s="193"/>
      <c r="Z14" s="95">
        <f>Z13/Z9*100</f>
        <v>13.740458015267176</v>
      </c>
      <c r="AA14" s="95">
        <f t="shared" ref="AA14:AH14" si="11">AA13/AA9*100</f>
        <v>12.903225806451612</v>
      </c>
      <c r="AB14" s="435"/>
      <c r="AC14" s="251">
        <f t="shared" si="11"/>
        <v>15.384615384615385</v>
      </c>
      <c r="AD14" s="442"/>
      <c r="AE14" s="97">
        <f t="shared" si="11"/>
        <v>17.142857142857142</v>
      </c>
      <c r="AF14" s="130">
        <f t="shared" si="11"/>
        <v>28.571428571428569</v>
      </c>
      <c r="AG14" s="439"/>
      <c r="AH14" s="97">
        <f t="shared" si="11"/>
        <v>12.612612612612612</v>
      </c>
    </row>
    <row r="15" spans="1:34" ht="16.5" customHeight="1">
      <c r="M15" s="192" t="s">
        <v>121</v>
      </c>
      <c r="N15" s="98">
        <v>17</v>
      </c>
      <c r="O15" s="98">
        <v>17</v>
      </c>
      <c r="P15" s="434">
        <f>O15/N15*100</f>
        <v>100</v>
      </c>
      <c r="Q15" s="254">
        <v>3</v>
      </c>
      <c r="R15" s="440">
        <f>Q15/O15*100</f>
        <v>17.647058823529413</v>
      </c>
      <c r="S15" s="100">
        <v>9</v>
      </c>
      <c r="T15" s="117">
        <v>2</v>
      </c>
      <c r="U15" s="438">
        <f>T15/S15*100</f>
        <v>22.222222222222221</v>
      </c>
      <c r="V15" s="100">
        <v>14</v>
      </c>
      <c r="Y15" s="192" t="s">
        <v>313</v>
      </c>
      <c r="Z15" s="98">
        <v>17</v>
      </c>
      <c r="AA15" s="98">
        <v>17</v>
      </c>
      <c r="AB15" s="434">
        <f>AA15/Z15*100</f>
        <v>100</v>
      </c>
      <c r="AC15" s="254">
        <v>1</v>
      </c>
      <c r="AD15" s="440">
        <f>AC15/AA15*100</f>
        <v>5.8823529411764701</v>
      </c>
      <c r="AE15" s="100">
        <v>1</v>
      </c>
      <c r="AF15" s="117">
        <v>0</v>
      </c>
      <c r="AG15" s="438" t="s">
        <v>360</v>
      </c>
      <c r="AH15" s="100">
        <v>16</v>
      </c>
    </row>
    <row r="16" spans="1:34" ht="16.5" customHeight="1">
      <c r="A16" s="104" t="s">
        <v>166</v>
      </c>
      <c r="M16" s="193"/>
      <c r="N16" s="95">
        <f>N15/N9*100</f>
        <v>12.977099236641221</v>
      </c>
      <c r="O16" s="95">
        <f t="shared" ref="O16:V16" si="12">O15/O9*100</f>
        <v>13.709677419354838</v>
      </c>
      <c r="P16" s="435"/>
      <c r="Q16" s="251">
        <f t="shared" si="12"/>
        <v>23.076923076923077</v>
      </c>
      <c r="R16" s="442"/>
      <c r="S16" s="97">
        <f t="shared" si="12"/>
        <v>25.714285714285712</v>
      </c>
      <c r="T16" s="130">
        <f t="shared" si="12"/>
        <v>28.571428571428569</v>
      </c>
      <c r="U16" s="439"/>
      <c r="V16" s="97">
        <f t="shared" si="12"/>
        <v>12.612612612612612</v>
      </c>
      <c r="Y16" s="193"/>
      <c r="Z16" s="95">
        <f>Z15/Z9*100</f>
        <v>12.977099236641221</v>
      </c>
      <c r="AA16" s="95">
        <f t="shared" ref="AA16:AH16" si="13">AA15/AA9*100</f>
        <v>13.709677419354838</v>
      </c>
      <c r="AB16" s="435"/>
      <c r="AC16" s="251">
        <f t="shared" si="13"/>
        <v>7.6923076923076925</v>
      </c>
      <c r="AD16" s="442"/>
      <c r="AE16" s="97">
        <f t="shared" si="13"/>
        <v>2.8571428571428572</v>
      </c>
      <c r="AF16" s="130"/>
      <c r="AG16" s="439"/>
      <c r="AH16" s="97">
        <f t="shared" si="13"/>
        <v>14.414414414414415</v>
      </c>
    </row>
    <row r="17" spans="1:34" ht="16.5" customHeight="1">
      <c r="A17" s="104" t="s">
        <v>550</v>
      </c>
      <c r="M17" s="192" t="s">
        <v>120</v>
      </c>
      <c r="N17" s="98">
        <v>9</v>
      </c>
      <c r="O17" s="98">
        <v>9</v>
      </c>
      <c r="P17" s="434">
        <f>O17/N17*100</f>
        <v>100</v>
      </c>
      <c r="Q17" s="254">
        <v>0</v>
      </c>
      <c r="R17" s="440" t="s">
        <v>360</v>
      </c>
      <c r="S17" s="100">
        <v>2</v>
      </c>
      <c r="T17" s="117">
        <v>0</v>
      </c>
      <c r="U17" s="438" t="s">
        <v>360</v>
      </c>
      <c r="V17" s="100">
        <v>9</v>
      </c>
      <c r="Y17" s="192" t="s">
        <v>314</v>
      </c>
      <c r="Z17" s="98">
        <v>12</v>
      </c>
      <c r="AA17" s="98">
        <v>12</v>
      </c>
      <c r="AB17" s="434">
        <f>AA17/Z17*100</f>
        <v>100</v>
      </c>
      <c r="AC17" s="254">
        <v>1</v>
      </c>
      <c r="AD17" s="440">
        <f>AC17/AA17*100</f>
        <v>8.3333333333333321</v>
      </c>
      <c r="AE17" s="100">
        <v>6</v>
      </c>
      <c r="AF17" s="117">
        <v>0</v>
      </c>
      <c r="AG17" s="438" t="s">
        <v>360</v>
      </c>
      <c r="AH17" s="100">
        <v>11</v>
      </c>
    </row>
    <row r="18" spans="1:34" ht="16.5" customHeight="1">
      <c r="A18" s="104" t="s">
        <v>167</v>
      </c>
      <c r="M18" s="193"/>
      <c r="N18" s="95">
        <f>N17/N9*100</f>
        <v>6.8702290076335881</v>
      </c>
      <c r="O18" s="95">
        <f t="shared" ref="O18:V18" si="14">O17/O9*100</f>
        <v>7.2580645161290329</v>
      </c>
      <c r="P18" s="435"/>
      <c r="Q18" s="251"/>
      <c r="R18" s="442"/>
      <c r="S18" s="97">
        <f t="shared" si="14"/>
        <v>5.7142857142857144</v>
      </c>
      <c r="T18" s="130"/>
      <c r="U18" s="439"/>
      <c r="V18" s="97">
        <f t="shared" si="14"/>
        <v>8.1081081081081088</v>
      </c>
      <c r="Y18" s="193"/>
      <c r="Z18" s="95">
        <f>Z17/Z9*100</f>
        <v>9.1603053435114496</v>
      </c>
      <c r="AA18" s="95">
        <f t="shared" ref="AA18:AH18" si="15">AA17/AA9*100</f>
        <v>9.67741935483871</v>
      </c>
      <c r="AB18" s="435"/>
      <c r="AC18" s="251">
        <f t="shared" si="15"/>
        <v>7.6923076923076925</v>
      </c>
      <c r="AD18" s="442"/>
      <c r="AE18" s="97">
        <f t="shared" si="15"/>
        <v>17.142857142857142</v>
      </c>
      <c r="AF18" s="130"/>
      <c r="AG18" s="439"/>
      <c r="AH18" s="97">
        <f t="shared" si="15"/>
        <v>9.9099099099099099</v>
      </c>
    </row>
    <row r="19" spans="1:34" ht="16.5" customHeight="1">
      <c r="A19" s="282" t="s">
        <v>552</v>
      </c>
      <c r="M19" s="192" t="s">
        <v>125</v>
      </c>
      <c r="N19" s="98">
        <v>7</v>
      </c>
      <c r="O19" s="98">
        <v>7</v>
      </c>
      <c r="P19" s="434">
        <f>O19/N19*100</f>
        <v>100</v>
      </c>
      <c r="Q19" s="254">
        <v>0</v>
      </c>
      <c r="R19" s="440" t="s">
        <v>360</v>
      </c>
      <c r="S19" s="100">
        <v>3</v>
      </c>
      <c r="T19" s="117">
        <v>0</v>
      </c>
      <c r="U19" s="438" t="s">
        <v>360</v>
      </c>
      <c r="V19" s="100">
        <v>7</v>
      </c>
      <c r="Y19" s="192" t="s">
        <v>316</v>
      </c>
      <c r="Z19" s="98">
        <v>9</v>
      </c>
      <c r="AA19" s="98">
        <v>9</v>
      </c>
      <c r="AB19" s="434">
        <f>AA19/Z19*100</f>
        <v>100</v>
      </c>
      <c r="AC19" s="254">
        <v>1</v>
      </c>
      <c r="AD19" s="440">
        <f>AC19/AA19*100</f>
        <v>11.111111111111111</v>
      </c>
      <c r="AE19" s="100">
        <v>2</v>
      </c>
      <c r="AF19" s="117">
        <v>1</v>
      </c>
      <c r="AG19" s="438">
        <f>AF19/AE19*100</f>
        <v>50</v>
      </c>
      <c r="AH19" s="100">
        <v>8</v>
      </c>
    </row>
    <row r="20" spans="1:34" ht="16.5" customHeight="1">
      <c r="M20" s="194"/>
      <c r="N20" s="101">
        <f>N19/N9*100</f>
        <v>5.343511450381679</v>
      </c>
      <c r="O20" s="101">
        <f t="shared" ref="O20:V20" si="16">O19/O9*100</f>
        <v>5.6451612903225801</v>
      </c>
      <c r="P20" s="435"/>
      <c r="Q20" s="252"/>
      <c r="R20" s="442"/>
      <c r="S20" s="103">
        <f t="shared" si="16"/>
        <v>8.5714285714285712</v>
      </c>
      <c r="T20" s="116"/>
      <c r="U20" s="439"/>
      <c r="V20" s="103">
        <f t="shared" si="16"/>
        <v>6.3063063063063058</v>
      </c>
      <c r="Y20" s="193"/>
      <c r="Z20" s="95">
        <f>Z19/Z9*100</f>
        <v>6.8702290076335881</v>
      </c>
      <c r="AA20" s="95">
        <f t="shared" ref="AA20:AH20" si="17">AA19/AA9*100</f>
        <v>7.2580645161290329</v>
      </c>
      <c r="AB20" s="435"/>
      <c r="AC20" s="251">
        <f t="shared" si="17"/>
        <v>7.6923076923076925</v>
      </c>
      <c r="AD20" s="442"/>
      <c r="AE20" s="97">
        <f t="shared" si="17"/>
        <v>5.7142857142857144</v>
      </c>
      <c r="AF20" s="130">
        <f t="shared" si="17"/>
        <v>14.285714285714285</v>
      </c>
      <c r="AG20" s="439"/>
      <c r="AH20" s="97">
        <f t="shared" si="17"/>
        <v>7.2072072072072073</v>
      </c>
    </row>
    <row r="21" spans="1:34" ht="16.5" customHeight="1">
      <c r="M21" s="195" t="s">
        <v>123</v>
      </c>
      <c r="N21" s="92">
        <v>6</v>
      </c>
      <c r="O21" s="92">
        <v>6</v>
      </c>
      <c r="P21" s="434">
        <f>O21/N21*100</f>
        <v>100</v>
      </c>
      <c r="Q21" s="255">
        <v>0</v>
      </c>
      <c r="R21" s="466" t="s">
        <v>360</v>
      </c>
      <c r="S21" s="94">
        <v>3</v>
      </c>
      <c r="T21" s="115">
        <v>0</v>
      </c>
      <c r="U21" s="438" t="s">
        <v>360</v>
      </c>
      <c r="V21" s="94">
        <v>6</v>
      </c>
      <c r="Y21" s="192" t="s">
        <v>325</v>
      </c>
      <c r="Z21" s="98">
        <v>7</v>
      </c>
      <c r="AA21" s="98">
        <v>7</v>
      </c>
      <c r="AB21" s="434">
        <f>AA21/Z21*100</f>
        <v>100</v>
      </c>
      <c r="AC21" s="254">
        <v>1</v>
      </c>
      <c r="AD21" s="440">
        <f>AC21/AA21*100</f>
        <v>14.285714285714285</v>
      </c>
      <c r="AE21" s="100">
        <v>1</v>
      </c>
      <c r="AF21" s="117">
        <v>1</v>
      </c>
      <c r="AG21" s="438">
        <f>AF21/AE21*100</f>
        <v>100</v>
      </c>
      <c r="AH21" s="100">
        <v>6</v>
      </c>
    </row>
    <row r="22" spans="1:34" ht="16.5" customHeight="1">
      <c r="M22" s="194"/>
      <c r="N22" s="101">
        <f>N21/N9*100</f>
        <v>4.5801526717557248</v>
      </c>
      <c r="O22" s="101">
        <f t="shared" ref="O22:V22" si="18">O21/O9*100</f>
        <v>4.838709677419355</v>
      </c>
      <c r="P22" s="435"/>
      <c r="Q22" s="252"/>
      <c r="R22" s="467"/>
      <c r="S22" s="103">
        <f t="shared" si="18"/>
        <v>8.5714285714285712</v>
      </c>
      <c r="T22" s="116"/>
      <c r="U22" s="439"/>
      <c r="V22" s="103">
        <f t="shared" si="18"/>
        <v>5.4054054054054053</v>
      </c>
      <c r="Y22" s="193"/>
      <c r="Z22" s="95">
        <f>Z21/Z9*100</f>
        <v>5.343511450381679</v>
      </c>
      <c r="AA22" s="95">
        <f t="shared" ref="AA22:AH22" si="19">AA21/AA9*100</f>
        <v>5.6451612903225801</v>
      </c>
      <c r="AB22" s="435"/>
      <c r="AC22" s="251">
        <f t="shared" si="19"/>
        <v>7.6923076923076925</v>
      </c>
      <c r="AD22" s="442"/>
      <c r="AE22" s="97">
        <f t="shared" si="19"/>
        <v>2.8571428571428572</v>
      </c>
      <c r="AF22" s="130">
        <f t="shared" si="19"/>
        <v>14.285714285714285</v>
      </c>
      <c r="AG22" s="439"/>
      <c r="AH22" s="97">
        <f t="shared" si="19"/>
        <v>5.4054054054054053</v>
      </c>
    </row>
    <row r="23" spans="1:34" ht="16.5" customHeight="1">
      <c r="M23" s="195" t="s">
        <v>119</v>
      </c>
      <c r="N23" s="92">
        <v>4</v>
      </c>
      <c r="O23" s="92">
        <v>3</v>
      </c>
      <c r="P23" s="434">
        <f>O23/N23*100</f>
        <v>75</v>
      </c>
      <c r="Q23" s="255">
        <v>0</v>
      </c>
      <c r="R23" s="440" t="s">
        <v>360</v>
      </c>
      <c r="S23" s="94">
        <v>0</v>
      </c>
      <c r="T23" s="115">
        <v>0</v>
      </c>
      <c r="U23" s="438" t="s">
        <v>363</v>
      </c>
      <c r="V23" s="94">
        <v>3</v>
      </c>
      <c r="Y23" s="192" t="s">
        <v>322</v>
      </c>
      <c r="Z23" s="98">
        <v>6</v>
      </c>
      <c r="AA23" s="98">
        <v>6</v>
      </c>
      <c r="AB23" s="434">
        <f>AA23/Z23*100</f>
        <v>100</v>
      </c>
      <c r="AC23" s="254">
        <v>0</v>
      </c>
      <c r="AD23" s="440" t="s">
        <v>360</v>
      </c>
      <c r="AE23" s="100">
        <v>0</v>
      </c>
      <c r="AF23" s="117">
        <v>0</v>
      </c>
      <c r="AG23" s="438" t="s">
        <v>360</v>
      </c>
      <c r="AH23" s="100">
        <v>6</v>
      </c>
    </row>
    <row r="24" spans="1:34" ht="16.5" customHeight="1">
      <c r="M24" s="194"/>
      <c r="N24" s="101">
        <f>N23/N9*100</f>
        <v>3.0534351145038165</v>
      </c>
      <c r="O24" s="101">
        <f t="shared" ref="O24:V24" si="20">O23/O9*100</f>
        <v>2.4193548387096775</v>
      </c>
      <c r="P24" s="435"/>
      <c r="Q24" s="252"/>
      <c r="R24" s="442"/>
      <c r="S24" s="103"/>
      <c r="T24" s="116"/>
      <c r="U24" s="439"/>
      <c r="V24" s="103">
        <f t="shared" si="20"/>
        <v>2.7027027027027026</v>
      </c>
      <c r="Y24" s="193"/>
      <c r="Z24" s="95">
        <f>Z23/Z9*100</f>
        <v>4.5801526717557248</v>
      </c>
      <c r="AA24" s="95">
        <f t="shared" ref="AA24:AH24" si="21">AA23/AA9*100</f>
        <v>4.838709677419355</v>
      </c>
      <c r="AB24" s="435"/>
      <c r="AC24" s="251"/>
      <c r="AD24" s="442"/>
      <c r="AE24" s="97"/>
      <c r="AF24" s="130"/>
      <c r="AG24" s="439"/>
      <c r="AH24" s="97">
        <f t="shared" si="21"/>
        <v>5.4054054054054053</v>
      </c>
    </row>
    <row r="25" spans="1:34" ht="16.5" customHeight="1">
      <c r="M25" s="195" t="s">
        <v>122</v>
      </c>
      <c r="N25" s="92">
        <v>2</v>
      </c>
      <c r="O25" s="92">
        <v>2</v>
      </c>
      <c r="P25" s="434">
        <f>O25/N25*100</f>
        <v>100</v>
      </c>
      <c r="Q25" s="255">
        <v>0</v>
      </c>
      <c r="R25" s="440" t="s">
        <v>360</v>
      </c>
      <c r="S25" s="94">
        <v>0</v>
      </c>
      <c r="T25" s="115">
        <v>0</v>
      </c>
      <c r="U25" s="438" t="s">
        <v>360</v>
      </c>
      <c r="V25" s="94">
        <v>2</v>
      </c>
      <c r="Y25" s="192" t="s">
        <v>323</v>
      </c>
      <c r="Z25" s="98">
        <v>6</v>
      </c>
      <c r="AA25" s="98">
        <v>6</v>
      </c>
      <c r="AB25" s="434">
        <f>AA25/Z25*100</f>
        <v>100</v>
      </c>
      <c r="AC25" s="254">
        <v>0</v>
      </c>
      <c r="AD25" s="440" t="s">
        <v>360</v>
      </c>
      <c r="AE25" s="100">
        <v>2</v>
      </c>
      <c r="AF25" s="117">
        <v>0</v>
      </c>
      <c r="AG25" s="438" t="s">
        <v>360</v>
      </c>
      <c r="AH25" s="100">
        <v>6</v>
      </c>
    </row>
    <row r="26" spans="1:34" ht="16.5" customHeight="1">
      <c r="M26" s="194"/>
      <c r="N26" s="101">
        <f>N25/N9*100</f>
        <v>1.5267175572519083</v>
      </c>
      <c r="O26" s="101">
        <f t="shared" ref="O26:V26" si="22">O25/O9*100</f>
        <v>1.6129032258064515</v>
      </c>
      <c r="P26" s="435"/>
      <c r="Q26" s="252"/>
      <c r="R26" s="442"/>
      <c r="S26" s="103"/>
      <c r="T26" s="116"/>
      <c r="U26" s="439"/>
      <c r="V26" s="103">
        <f t="shared" si="22"/>
        <v>1.8018018018018018</v>
      </c>
      <c r="Y26" s="193"/>
      <c r="Z26" s="95">
        <f>Z25/Z9*100</f>
        <v>4.5801526717557248</v>
      </c>
      <c r="AA26" s="95">
        <f t="shared" ref="AA26:AH26" si="23">AA25/AA9*100</f>
        <v>4.838709677419355</v>
      </c>
      <c r="AB26" s="435"/>
      <c r="AC26" s="251"/>
      <c r="AD26" s="442"/>
      <c r="AE26" s="97">
        <f t="shared" si="23"/>
        <v>5.7142857142857144</v>
      </c>
      <c r="AF26" s="130"/>
      <c r="AG26" s="439"/>
      <c r="AH26" s="97">
        <f t="shared" si="23"/>
        <v>5.4054054054054053</v>
      </c>
    </row>
    <row r="27" spans="1:34" ht="16.5" customHeight="1">
      <c r="M27" s="195" t="s">
        <v>131</v>
      </c>
      <c r="N27" s="92">
        <v>2</v>
      </c>
      <c r="O27" s="92">
        <v>2</v>
      </c>
      <c r="P27" s="434">
        <f>O27/N27*100</f>
        <v>100</v>
      </c>
      <c r="Q27" s="255">
        <v>0</v>
      </c>
      <c r="R27" s="440" t="s">
        <v>360</v>
      </c>
      <c r="S27" s="94">
        <v>0</v>
      </c>
      <c r="T27" s="115">
        <v>0</v>
      </c>
      <c r="U27" s="438" t="s">
        <v>360</v>
      </c>
      <c r="V27" s="94">
        <v>2</v>
      </c>
      <c r="Y27" s="192" t="s">
        <v>326</v>
      </c>
      <c r="Z27" s="98">
        <v>5</v>
      </c>
      <c r="AA27" s="98">
        <v>4</v>
      </c>
      <c r="AB27" s="434">
        <f>AA27/Z27*100</f>
        <v>80</v>
      </c>
      <c r="AC27" s="254">
        <v>0</v>
      </c>
      <c r="AD27" s="440" t="s">
        <v>360</v>
      </c>
      <c r="AE27" s="100">
        <v>1</v>
      </c>
      <c r="AF27" s="117">
        <v>0</v>
      </c>
      <c r="AG27" s="438" t="s">
        <v>360</v>
      </c>
      <c r="AH27" s="100">
        <v>4</v>
      </c>
    </row>
    <row r="28" spans="1:34" ht="16.5" customHeight="1">
      <c r="M28" s="194"/>
      <c r="N28" s="101">
        <f>N27/N9*100</f>
        <v>1.5267175572519083</v>
      </c>
      <c r="O28" s="101">
        <f t="shared" ref="O28:V28" si="24">O27/O9*100</f>
        <v>1.6129032258064515</v>
      </c>
      <c r="P28" s="435"/>
      <c r="Q28" s="252"/>
      <c r="R28" s="442"/>
      <c r="S28" s="103"/>
      <c r="T28" s="116"/>
      <c r="U28" s="439"/>
      <c r="V28" s="103">
        <f t="shared" si="24"/>
        <v>1.8018018018018018</v>
      </c>
      <c r="Y28" s="194"/>
      <c r="Z28" s="101">
        <f>Z27/Z9*100</f>
        <v>3.8167938931297711</v>
      </c>
      <c r="AA28" s="101">
        <f t="shared" ref="AA28:AH28" si="25">AA27/AA9*100</f>
        <v>3.225806451612903</v>
      </c>
      <c r="AB28" s="435"/>
      <c r="AC28" s="252"/>
      <c r="AD28" s="442"/>
      <c r="AE28" s="103">
        <f t="shared" si="25"/>
        <v>2.8571428571428572</v>
      </c>
      <c r="AF28" s="116"/>
      <c r="AG28" s="439"/>
      <c r="AH28" s="103">
        <f t="shared" si="25"/>
        <v>3.6036036036036037</v>
      </c>
    </row>
    <row r="29" spans="1:34" ht="16.5" customHeight="1">
      <c r="M29" s="195" t="s">
        <v>124</v>
      </c>
      <c r="N29" s="92">
        <v>2</v>
      </c>
      <c r="O29" s="92">
        <v>2</v>
      </c>
      <c r="P29" s="434">
        <f>O29/N29*100</f>
        <v>100</v>
      </c>
      <c r="Q29" s="255">
        <v>1</v>
      </c>
      <c r="R29" s="440">
        <f>Q29/O29*100</f>
        <v>50</v>
      </c>
      <c r="S29" s="94">
        <v>0</v>
      </c>
      <c r="T29" s="115">
        <v>0</v>
      </c>
      <c r="U29" s="438" t="s">
        <v>360</v>
      </c>
      <c r="V29" s="94">
        <v>1</v>
      </c>
      <c r="Y29" s="195" t="s">
        <v>327</v>
      </c>
      <c r="Z29" s="92">
        <v>5</v>
      </c>
      <c r="AA29" s="92">
        <v>5</v>
      </c>
      <c r="AB29" s="434">
        <f>AA29/Z29*100</f>
        <v>100</v>
      </c>
      <c r="AC29" s="255">
        <v>1</v>
      </c>
      <c r="AD29" s="440">
        <f>AC29/AA29*100</f>
        <v>20</v>
      </c>
      <c r="AE29" s="94">
        <v>1</v>
      </c>
      <c r="AF29" s="115">
        <v>0</v>
      </c>
      <c r="AG29" s="438" t="s">
        <v>360</v>
      </c>
      <c r="AH29" s="94">
        <v>4</v>
      </c>
    </row>
    <row r="30" spans="1:34" ht="16.5" customHeight="1" thickBot="1">
      <c r="M30" s="194"/>
      <c r="N30" s="101">
        <f>N29/N9*100</f>
        <v>1.5267175572519083</v>
      </c>
      <c r="O30" s="101">
        <f t="shared" ref="O30:V30" si="26">O29/O9*100</f>
        <v>1.6129032258064515</v>
      </c>
      <c r="P30" s="435"/>
      <c r="Q30" s="249">
        <f t="shared" si="26"/>
        <v>7.6923076923076925</v>
      </c>
      <c r="R30" s="441"/>
      <c r="S30" s="103"/>
      <c r="T30" s="116"/>
      <c r="U30" s="439"/>
      <c r="V30" s="103">
        <f t="shared" si="26"/>
        <v>0.90090090090090091</v>
      </c>
      <c r="Y30" s="194"/>
      <c r="Z30" s="101">
        <f>Z29/Z9*100</f>
        <v>3.8167938931297711</v>
      </c>
      <c r="AA30" s="101">
        <f t="shared" ref="AA30:AH30" si="27">AA29/AA9*100</f>
        <v>4.032258064516129</v>
      </c>
      <c r="AB30" s="435"/>
      <c r="AC30" s="252">
        <f t="shared" si="27"/>
        <v>7.6923076923076925</v>
      </c>
      <c r="AD30" s="442"/>
      <c r="AE30" s="103">
        <f t="shared" si="27"/>
        <v>2.8571428571428572</v>
      </c>
      <c r="AF30" s="116"/>
      <c r="AG30" s="439"/>
      <c r="AH30" s="103">
        <f t="shared" si="27"/>
        <v>3.6036036036036037</v>
      </c>
    </row>
    <row r="31" spans="1:34" ht="16.5" customHeight="1">
      <c r="Y31" s="195" t="s">
        <v>315</v>
      </c>
      <c r="Z31" s="92">
        <v>4</v>
      </c>
      <c r="AA31" s="92">
        <v>4</v>
      </c>
      <c r="AB31" s="434">
        <f>AA31/Z31*100</f>
        <v>100</v>
      </c>
      <c r="AC31" s="255">
        <v>0</v>
      </c>
      <c r="AD31" s="440" t="s">
        <v>372</v>
      </c>
      <c r="AE31" s="94">
        <v>2</v>
      </c>
      <c r="AF31" s="115">
        <v>0</v>
      </c>
      <c r="AG31" s="438" t="s">
        <v>360</v>
      </c>
      <c r="AH31" s="94">
        <v>4</v>
      </c>
    </row>
    <row r="32" spans="1:34" ht="16.5" customHeight="1">
      <c r="M32" s="104" t="s">
        <v>166</v>
      </c>
      <c r="Y32" s="194"/>
      <c r="Z32" s="101">
        <f>Z31/Z9*100</f>
        <v>3.0534351145038165</v>
      </c>
      <c r="AA32" s="101">
        <f t="shared" ref="AA32:AH32" si="28">AA31/AA9*100</f>
        <v>3.225806451612903</v>
      </c>
      <c r="AB32" s="435"/>
      <c r="AC32" s="252"/>
      <c r="AD32" s="442"/>
      <c r="AE32" s="103">
        <f t="shared" si="28"/>
        <v>5.7142857142857144</v>
      </c>
      <c r="AF32" s="116"/>
      <c r="AG32" s="439"/>
      <c r="AH32" s="103">
        <f t="shared" si="28"/>
        <v>3.6036036036036037</v>
      </c>
    </row>
    <row r="33" spans="13:34" ht="16.5" customHeight="1">
      <c r="M33" s="104" t="s">
        <v>550</v>
      </c>
      <c r="Y33" s="195" t="s">
        <v>329</v>
      </c>
      <c r="Z33" s="92">
        <v>4</v>
      </c>
      <c r="AA33" s="92">
        <v>4</v>
      </c>
      <c r="AB33" s="434">
        <f>AA33/Z33*100</f>
        <v>100</v>
      </c>
      <c r="AC33" s="255">
        <v>2</v>
      </c>
      <c r="AD33" s="440">
        <f>AC33/AA33*100</f>
        <v>50</v>
      </c>
      <c r="AE33" s="94">
        <v>2</v>
      </c>
      <c r="AF33" s="115">
        <v>2</v>
      </c>
      <c r="AG33" s="438">
        <f>AF33/AE33*100</f>
        <v>100</v>
      </c>
      <c r="AH33" s="94">
        <v>2</v>
      </c>
    </row>
    <row r="34" spans="13:34" ht="16.5" customHeight="1">
      <c r="M34" s="104" t="s">
        <v>167</v>
      </c>
      <c r="Y34" s="194"/>
      <c r="Z34" s="101">
        <f>Z33/Z9*100</f>
        <v>3.0534351145038165</v>
      </c>
      <c r="AA34" s="101">
        <f t="shared" ref="AA34:AH34" si="29">AA33/AA9*100</f>
        <v>3.225806451612903</v>
      </c>
      <c r="AB34" s="435"/>
      <c r="AC34" s="252">
        <f t="shared" si="29"/>
        <v>15.384615384615385</v>
      </c>
      <c r="AD34" s="442"/>
      <c r="AE34" s="103">
        <f t="shared" si="29"/>
        <v>5.7142857142857144</v>
      </c>
      <c r="AF34" s="116">
        <f t="shared" si="29"/>
        <v>28.571428571428569</v>
      </c>
      <c r="AG34" s="439"/>
      <c r="AH34" s="103">
        <f t="shared" si="29"/>
        <v>1.8018018018018018</v>
      </c>
    </row>
    <row r="35" spans="13:34" ht="16.5" customHeight="1">
      <c r="M35" s="282" t="s">
        <v>552</v>
      </c>
      <c r="Y35" s="195" t="s">
        <v>264</v>
      </c>
      <c r="Z35" s="92">
        <v>3</v>
      </c>
      <c r="AA35" s="92">
        <v>3</v>
      </c>
      <c r="AB35" s="434">
        <f>AA35/Z35*100</f>
        <v>100</v>
      </c>
      <c r="AC35" s="255">
        <v>0</v>
      </c>
      <c r="AD35" s="440" t="s">
        <v>360</v>
      </c>
      <c r="AE35" s="94">
        <v>0</v>
      </c>
      <c r="AF35" s="115">
        <v>0</v>
      </c>
      <c r="AG35" s="438" t="s">
        <v>360</v>
      </c>
      <c r="AH35" s="94">
        <v>3</v>
      </c>
    </row>
    <row r="36" spans="13:34" ht="16.5" customHeight="1">
      <c r="Y36" s="194"/>
      <c r="Z36" s="101">
        <f>Z35/Z9*100</f>
        <v>2.2900763358778624</v>
      </c>
      <c r="AA36" s="101">
        <f t="shared" ref="AA36:AH36" si="30">AA35/AA9*100</f>
        <v>2.4193548387096775</v>
      </c>
      <c r="AB36" s="435"/>
      <c r="AC36" s="252"/>
      <c r="AD36" s="442"/>
      <c r="AE36" s="103"/>
      <c r="AF36" s="116"/>
      <c r="AG36" s="439"/>
      <c r="AH36" s="103">
        <f t="shared" si="30"/>
        <v>2.7027027027027026</v>
      </c>
    </row>
    <row r="37" spans="13:34" ht="16.5" customHeight="1">
      <c r="Y37" s="195" t="s">
        <v>318</v>
      </c>
      <c r="Z37" s="92">
        <v>2</v>
      </c>
      <c r="AA37" s="92">
        <v>2</v>
      </c>
      <c r="AB37" s="434">
        <f>AA37/Z37*100</f>
        <v>100</v>
      </c>
      <c r="AC37" s="255">
        <v>0</v>
      </c>
      <c r="AD37" s="440" t="s">
        <v>360</v>
      </c>
      <c r="AE37" s="94">
        <v>0</v>
      </c>
      <c r="AF37" s="115">
        <v>0</v>
      </c>
      <c r="AG37" s="438" t="s">
        <v>360</v>
      </c>
      <c r="AH37" s="94">
        <v>2</v>
      </c>
    </row>
    <row r="38" spans="13:34" ht="16.5" customHeight="1">
      <c r="Y38" s="194"/>
      <c r="Z38" s="101">
        <f>Z37/Z9*100</f>
        <v>1.5267175572519083</v>
      </c>
      <c r="AA38" s="101">
        <f t="shared" ref="AA38:AH38" si="31">AA37/AA9*100</f>
        <v>1.6129032258064515</v>
      </c>
      <c r="AB38" s="435"/>
      <c r="AC38" s="252"/>
      <c r="AD38" s="442"/>
      <c r="AE38" s="103"/>
      <c r="AF38" s="116"/>
      <c r="AG38" s="439"/>
      <c r="AH38" s="103">
        <f t="shared" si="31"/>
        <v>1.8018018018018018</v>
      </c>
    </row>
    <row r="39" spans="13:34" ht="16.5" customHeight="1">
      <c r="Y39" s="195" t="s">
        <v>319</v>
      </c>
      <c r="Z39" s="92">
        <v>2</v>
      </c>
      <c r="AA39" s="92">
        <v>2</v>
      </c>
      <c r="AB39" s="434">
        <f>AA39/Z39*100</f>
        <v>100</v>
      </c>
      <c r="AC39" s="255">
        <v>1</v>
      </c>
      <c r="AD39" s="440">
        <f>AC39/AA39*100</f>
        <v>50</v>
      </c>
      <c r="AE39" s="94">
        <v>0</v>
      </c>
      <c r="AF39" s="115">
        <v>0</v>
      </c>
      <c r="AG39" s="438" t="s">
        <v>360</v>
      </c>
      <c r="AH39" s="94">
        <v>1</v>
      </c>
    </row>
    <row r="40" spans="13:34" ht="16.5" customHeight="1">
      <c r="Y40" s="194"/>
      <c r="Z40" s="101">
        <f>Z39/Z9*100</f>
        <v>1.5267175572519083</v>
      </c>
      <c r="AA40" s="101">
        <f t="shared" ref="AA40:AH40" si="32">AA39/AA9*100</f>
        <v>1.6129032258064515</v>
      </c>
      <c r="AB40" s="435"/>
      <c r="AC40" s="252">
        <f t="shared" si="32"/>
        <v>7.6923076923076925</v>
      </c>
      <c r="AD40" s="442"/>
      <c r="AE40" s="103"/>
      <c r="AF40" s="116"/>
      <c r="AG40" s="439"/>
      <c r="AH40" s="103">
        <f t="shared" si="32"/>
        <v>0.90090090090090091</v>
      </c>
    </row>
    <row r="41" spans="13:34" ht="16.5" customHeight="1">
      <c r="Y41" s="195" t="s">
        <v>328</v>
      </c>
      <c r="Z41" s="92">
        <v>2</v>
      </c>
      <c r="AA41" s="92">
        <v>1</v>
      </c>
      <c r="AB41" s="434">
        <f>AA41/Z41*100</f>
        <v>50</v>
      </c>
      <c r="AC41" s="255">
        <v>1</v>
      </c>
      <c r="AD41" s="440">
        <f>AC41/AA41*100</f>
        <v>100</v>
      </c>
      <c r="AE41" s="94">
        <v>0</v>
      </c>
      <c r="AF41" s="115">
        <v>0</v>
      </c>
      <c r="AG41" s="438" t="s">
        <v>360</v>
      </c>
      <c r="AH41" s="94">
        <v>0</v>
      </c>
    </row>
    <row r="42" spans="13:34" ht="16.5" customHeight="1">
      <c r="Y42" s="194"/>
      <c r="Z42" s="101">
        <f>Z41/Z9*100</f>
        <v>1.5267175572519083</v>
      </c>
      <c r="AA42" s="101">
        <f t="shared" ref="AA42:AC42" si="33">AA41/AA9*100</f>
        <v>0.80645161290322576</v>
      </c>
      <c r="AB42" s="435"/>
      <c r="AC42" s="252">
        <f t="shared" si="33"/>
        <v>7.6923076923076925</v>
      </c>
      <c r="AD42" s="442"/>
      <c r="AE42" s="103"/>
      <c r="AF42" s="116"/>
      <c r="AG42" s="439"/>
      <c r="AH42" s="103"/>
    </row>
    <row r="43" spans="13:34" ht="16.5" customHeight="1">
      <c r="Y43" s="195" t="s">
        <v>317</v>
      </c>
      <c r="Z43" s="92">
        <v>1</v>
      </c>
      <c r="AA43" s="92">
        <v>1</v>
      </c>
      <c r="AB43" s="434">
        <f>AA43/Z43*100</f>
        <v>100</v>
      </c>
      <c r="AC43" s="255">
        <v>0</v>
      </c>
      <c r="AD43" s="440" t="s">
        <v>363</v>
      </c>
      <c r="AE43" s="94">
        <v>0</v>
      </c>
      <c r="AF43" s="115">
        <v>0</v>
      </c>
      <c r="AG43" s="438" t="s">
        <v>360</v>
      </c>
      <c r="AH43" s="94">
        <v>1</v>
      </c>
    </row>
    <row r="44" spans="13:34" ht="16.5" customHeight="1">
      <c r="Y44" s="194"/>
      <c r="Z44" s="101">
        <f>Z43/Z9*100</f>
        <v>0.76335877862595414</v>
      </c>
      <c r="AA44" s="101">
        <f t="shared" ref="AA44:AH44" si="34">AA43/AA9*100</f>
        <v>0.80645161290322576</v>
      </c>
      <c r="AB44" s="435"/>
      <c r="AC44" s="252"/>
      <c r="AD44" s="442"/>
      <c r="AE44" s="103"/>
      <c r="AF44" s="116"/>
      <c r="AG44" s="439"/>
      <c r="AH44" s="103">
        <f t="shared" si="34"/>
        <v>0.90090090090090091</v>
      </c>
    </row>
    <row r="45" spans="13:34" ht="16.5" customHeight="1">
      <c r="Y45" s="195" t="s">
        <v>321</v>
      </c>
      <c r="Z45" s="92">
        <v>1</v>
      </c>
      <c r="AA45" s="92">
        <v>1</v>
      </c>
      <c r="AB45" s="434">
        <f>AA45/Z45*100</f>
        <v>100</v>
      </c>
      <c r="AC45" s="255">
        <v>0</v>
      </c>
      <c r="AD45" s="440" t="s">
        <v>363</v>
      </c>
      <c r="AE45" s="94">
        <v>0</v>
      </c>
      <c r="AF45" s="115">
        <v>0</v>
      </c>
      <c r="AG45" s="438" t="s">
        <v>360</v>
      </c>
      <c r="AH45" s="94">
        <v>1</v>
      </c>
    </row>
    <row r="46" spans="13:34" ht="16.5" customHeight="1" thickBot="1">
      <c r="Y46" s="194"/>
      <c r="Z46" s="101">
        <f>Z45/Z9*100</f>
        <v>0.76335877862595414</v>
      </c>
      <c r="AA46" s="101">
        <f t="shared" ref="AA46:AH46" si="35">AA45/AA9*100</f>
        <v>0.80645161290322576</v>
      </c>
      <c r="AB46" s="435"/>
      <c r="AC46" s="249"/>
      <c r="AD46" s="441"/>
      <c r="AE46" s="103"/>
      <c r="AF46" s="116"/>
      <c r="AG46" s="439"/>
      <c r="AH46" s="103">
        <f t="shared" si="35"/>
        <v>0.90090090090090091</v>
      </c>
    </row>
    <row r="47" spans="13:34" ht="16.5" customHeight="1"/>
    <row r="48" spans="13:34" ht="16.5" customHeight="1">
      <c r="Y48" s="104" t="s">
        <v>166</v>
      </c>
    </row>
    <row r="49" spans="25:25" ht="16.5" customHeight="1">
      <c r="Y49" s="104" t="s">
        <v>550</v>
      </c>
    </row>
    <row r="50" spans="25:25" ht="16.5" customHeight="1">
      <c r="Y50" s="104" t="s">
        <v>167</v>
      </c>
    </row>
    <row r="51" spans="25:25" ht="16.5" customHeight="1">
      <c r="Y51" s="282" t="s">
        <v>552</v>
      </c>
    </row>
  </sheetData>
  <sheetProtection algorithmName="SHA-512" hashValue="E7EgNNGBlhMvPyBBTOg03U7XQweYGtsN5nrfBk+WN+U5Wx2IddfcBZyuqePKzZ1mnz0UMRKWfJPZEbV2J4iHmw==" saltValue="zKgHN7B8RPEz8KoDC9k+yw==" spinCount="100000" sheet="1" objects="1" scenarios="1"/>
  <mergeCells count="108">
    <mergeCell ref="AG45:AG46"/>
    <mergeCell ref="AG41:AG42"/>
    <mergeCell ref="AG43:AG44"/>
    <mergeCell ref="AD35:AD36"/>
    <mergeCell ref="AD37:AD38"/>
    <mergeCell ref="AD39:AD40"/>
    <mergeCell ref="AG33:AG34"/>
    <mergeCell ref="AG35:AG36"/>
    <mergeCell ref="AG37:AG38"/>
    <mergeCell ref="AG39:AG40"/>
    <mergeCell ref="AB41:AB42"/>
    <mergeCell ref="AB43:AB44"/>
    <mergeCell ref="AB45:AB46"/>
    <mergeCell ref="AB33:AB34"/>
    <mergeCell ref="AB35:AB36"/>
    <mergeCell ref="AB37:AB38"/>
    <mergeCell ref="AB39:AB40"/>
    <mergeCell ref="AD41:AD42"/>
    <mergeCell ref="AD43:AD44"/>
    <mergeCell ref="AD45:AD46"/>
    <mergeCell ref="AD33:AD34"/>
    <mergeCell ref="AB29:AB30"/>
    <mergeCell ref="AB31:AB32"/>
    <mergeCell ref="AB17:AB18"/>
    <mergeCell ref="AB19:AB20"/>
    <mergeCell ref="AB21:AB22"/>
    <mergeCell ref="AB23:AB24"/>
    <mergeCell ref="AB25:AB26"/>
    <mergeCell ref="AB27:AB28"/>
    <mergeCell ref="AG21:AG22"/>
    <mergeCell ref="AG23:AG24"/>
    <mergeCell ref="AG25:AG26"/>
    <mergeCell ref="AG27:AG28"/>
    <mergeCell ref="AG29:AG30"/>
    <mergeCell ref="AG31:AG32"/>
    <mergeCell ref="AD23:AD24"/>
    <mergeCell ref="AD25:AD26"/>
    <mergeCell ref="AD27:AD28"/>
    <mergeCell ref="AD29:AD30"/>
    <mergeCell ref="AD31:AD32"/>
    <mergeCell ref="Y7:Y8"/>
    <mergeCell ref="Z7:Z8"/>
    <mergeCell ref="AB9:AB10"/>
    <mergeCell ref="AB11:AB12"/>
    <mergeCell ref="AB13:AB14"/>
    <mergeCell ref="AB15:AB16"/>
    <mergeCell ref="U21:U22"/>
    <mergeCell ref="U23:U24"/>
    <mergeCell ref="U25:U26"/>
    <mergeCell ref="AA7:AH7"/>
    <mergeCell ref="AG9:AG10"/>
    <mergeCell ref="AG11:AG12"/>
    <mergeCell ref="AG13:AG14"/>
    <mergeCell ref="AG15:AG16"/>
    <mergeCell ref="AG17:AG18"/>
    <mergeCell ref="AG19:AG20"/>
    <mergeCell ref="AD9:AD10"/>
    <mergeCell ref="AD11:AD12"/>
    <mergeCell ref="AD13:AD14"/>
    <mergeCell ref="AD15:AD16"/>
    <mergeCell ref="AD17:AD18"/>
    <mergeCell ref="AD19:AD20"/>
    <mergeCell ref="AD21:AD22"/>
    <mergeCell ref="U29:U30"/>
    <mergeCell ref="M7:M8"/>
    <mergeCell ref="N7:N8"/>
    <mergeCell ref="U9:U10"/>
    <mergeCell ref="U11:U12"/>
    <mergeCell ref="U13:U14"/>
    <mergeCell ref="U15:U16"/>
    <mergeCell ref="U17:U18"/>
    <mergeCell ref="U19:U20"/>
    <mergeCell ref="R19:R20"/>
    <mergeCell ref="R17:R18"/>
    <mergeCell ref="R15:R16"/>
    <mergeCell ref="R13:R14"/>
    <mergeCell ref="R11:R12"/>
    <mergeCell ref="R9:R10"/>
    <mergeCell ref="P29:P30"/>
    <mergeCell ref="R29:R30"/>
    <mergeCell ref="R27:R28"/>
    <mergeCell ref="R25:R26"/>
    <mergeCell ref="R23:R24"/>
    <mergeCell ref="R21:R22"/>
    <mergeCell ref="P17:P18"/>
    <mergeCell ref="P19:P20"/>
    <mergeCell ref="A7:A8"/>
    <mergeCell ref="B7:B8"/>
    <mergeCell ref="D9:D10"/>
    <mergeCell ref="D11:D12"/>
    <mergeCell ref="P21:P22"/>
    <mergeCell ref="P23:P24"/>
    <mergeCell ref="P25:P26"/>
    <mergeCell ref="P27:P28"/>
    <mergeCell ref="P9:P10"/>
    <mergeCell ref="P11:P12"/>
    <mergeCell ref="P13:P14"/>
    <mergeCell ref="P15:P16"/>
    <mergeCell ref="D13:D14"/>
    <mergeCell ref="F13:F14"/>
    <mergeCell ref="F11:F12"/>
    <mergeCell ref="F9:F10"/>
    <mergeCell ref="I9:I10"/>
    <mergeCell ref="I11:I12"/>
    <mergeCell ref="I13:I14"/>
    <mergeCell ref="C7:J7"/>
    <mergeCell ref="O7:V7"/>
    <mergeCell ref="U27:U28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3"/>
  <sheetViews>
    <sheetView view="pageBreakPreview" zoomScale="80" zoomScaleNormal="55" zoomScaleSheetLayoutView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34" width="12.625" customWidth="1"/>
    <col min="35" max="35" width="3.625" customWidth="1"/>
    <col min="36" max="37" width="7.5" customWidth="1"/>
    <col min="39" max="39" width="18.375" bestFit="1" customWidth="1"/>
    <col min="40" max="40" width="13.625" bestFit="1" customWidth="1"/>
    <col min="42" max="42" width="18.875" customWidth="1"/>
  </cols>
  <sheetData>
    <row r="1" spans="1:34" ht="30" customHeight="1">
      <c r="A1" s="75" t="s">
        <v>413</v>
      </c>
      <c r="AB1" s="155"/>
      <c r="AD1" s="155"/>
      <c r="AG1" s="155"/>
    </row>
    <row r="2" spans="1:34" ht="15" customHeight="1">
      <c r="AB2" s="155"/>
      <c r="AD2" s="155"/>
      <c r="AG2" s="155"/>
    </row>
    <row r="3" spans="1:34" ht="30" customHeight="1">
      <c r="A3" s="77" t="s">
        <v>196</v>
      </c>
      <c r="M3" s="77" t="s">
        <v>196</v>
      </c>
      <c r="Y3" s="77" t="s">
        <v>196</v>
      </c>
      <c r="AB3" s="155"/>
      <c r="AD3" s="155"/>
      <c r="AG3" s="155"/>
    </row>
    <row r="4" spans="1:34" ht="15" customHeight="1">
      <c r="M4" s="13"/>
      <c r="Y4" s="13"/>
      <c r="AB4" s="155"/>
      <c r="AD4" s="155"/>
      <c r="AG4" s="155"/>
    </row>
    <row r="5" spans="1:34" ht="30" customHeight="1">
      <c r="A5" s="77" t="s">
        <v>546</v>
      </c>
      <c r="M5" s="77" t="s">
        <v>547</v>
      </c>
      <c r="Y5" s="163" t="s">
        <v>548</v>
      </c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165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557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556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556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 thickBot="1">
      <c r="A9" s="228" t="s">
        <v>129</v>
      </c>
      <c r="B9" s="229">
        <v>200</v>
      </c>
      <c r="C9" s="229">
        <v>193</v>
      </c>
      <c r="D9" s="262">
        <f>C9/B9*100</f>
        <v>96.5</v>
      </c>
      <c r="E9" s="264">
        <v>24</v>
      </c>
      <c r="F9" s="265">
        <f>E9/C9*100</f>
        <v>12.435233160621761</v>
      </c>
      <c r="G9" s="263">
        <v>51</v>
      </c>
      <c r="H9" s="230">
        <v>9</v>
      </c>
      <c r="I9" s="231">
        <f>H9/G9*100</f>
        <v>17.647058823529413</v>
      </c>
      <c r="J9" s="232">
        <v>169</v>
      </c>
      <c r="M9" s="212" t="s">
        <v>211</v>
      </c>
      <c r="N9" s="158">
        <v>200</v>
      </c>
      <c r="O9" s="158">
        <v>193</v>
      </c>
      <c r="P9" s="494">
        <f>O9/N9*100</f>
        <v>96.5</v>
      </c>
      <c r="Q9" s="266">
        <v>24</v>
      </c>
      <c r="R9" s="466">
        <f>Q9/O9*100</f>
        <v>12.435233160621761</v>
      </c>
      <c r="S9" s="159">
        <v>51</v>
      </c>
      <c r="T9" s="181">
        <v>9</v>
      </c>
      <c r="U9" s="473">
        <f>T9/S9*100</f>
        <v>17.647058823529413</v>
      </c>
      <c r="V9" s="160">
        <v>169</v>
      </c>
      <c r="Y9" s="192" t="s">
        <v>212</v>
      </c>
      <c r="Z9" s="98">
        <v>200</v>
      </c>
      <c r="AA9" s="98">
        <v>193</v>
      </c>
      <c r="AB9" s="434">
        <f>AA9/Z9*100</f>
        <v>96.5</v>
      </c>
      <c r="AC9" s="254">
        <v>24</v>
      </c>
      <c r="AD9" s="440">
        <f>AC9/AA9*100</f>
        <v>12.435233160621761</v>
      </c>
      <c r="AE9" s="100">
        <v>51</v>
      </c>
      <c r="AF9" s="117">
        <v>9</v>
      </c>
      <c r="AG9" s="438">
        <f>AF9/AE9*100</f>
        <v>17.647058823529413</v>
      </c>
      <c r="AH9" s="100">
        <v>169</v>
      </c>
    </row>
    <row r="10" spans="1:34" ht="16.5" customHeight="1">
      <c r="M10" s="210"/>
      <c r="N10" s="95">
        <f>N9/N9*100</f>
        <v>100</v>
      </c>
      <c r="O10" s="95">
        <f t="shared" ref="O10:V10" si="0">O9/O9*100</f>
        <v>100</v>
      </c>
      <c r="P10" s="495"/>
      <c r="Q10" s="251">
        <f t="shared" si="0"/>
        <v>100</v>
      </c>
      <c r="R10" s="467"/>
      <c r="S10" s="97">
        <f t="shared" si="0"/>
        <v>100</v>
      </c>
      <c r="T10" s="130">
        <f t="shared" si="0"/>
        <v>100</v>
      </c>
      <c r="U10" s="474"/>
      <c r="V10" s="97">
        <f t="shared" si="0"/>
        <v>100</v>
      </c>
      <c r="Y10" s="213"/>
      <c r="Z10" s="95">
        <f>Z9/Z9*100</f>
        <v>100</v>
      </c>
      <c r="AA10" s="95">
        <f t="shared" ref="AA10:AH10" si="1">AA9/AA9*100</f>
        <v>100</v>
      </c>
      <c r="AB10" s="435"/>
      <c r="AC10" s="251">
        <f t="shared" si="1"/>
        <v>100</v>
      </c>
      <c r="AD10" s="442"/>
      <c r="AE10" s="97">
        <f t="shared" si="1"/>
        <v>100</v>
      </c>
      <c r="AF10" s="130">
        <f t="shared" si="1"/>
        <v>100</v>
      </c>
      <c r="AG10" s="439"/>
      <c r="AH10" s="97">
        <f t="shared" si="1"/>
        <v>100</v>
      </c>
    </row>
    <row r="11" spans="1:34" ht="16.5" customHeight="1">
      <c r="A11" s="104" t="s">
        <v>166</v>
      </c>
      <c r="M11" s="192" t="s">
        <v>117</v>
      </c>
      <c r="N11" s="98">
        <v>89</v>
      </c>
      <c r="O11" s="98">
        <v>85</v>
      </c>
      <c r="P11" s="434">
        <f t="shared" ref="P11" si="2">O11/N11*100</f>
        <v>95.50561797752809</v>
      </c>
      <c r="Q11" s="254">
        <v>6</v>
      </c>
      <c r="R11" s="440">
        <f t="shared" ref="R11" si="3">Q11/O11*100</f>
        <v>7.0588235294117645</v>
      </c>
      <c r="S11" s="100">
        <v>10</v>
      </c>
      <c r="T11" s="117">
        <v>0</v>
      </c>
      <c r="U11" s="438" t="s">
        <v>366</v>
      </c>
      <c r="V11" s="100">
        <v>79</v>
      </c>
      <c r="Y11" s="192" t="s">
        <v>210</v>
      </c>
      <c r="Z11" s="98">
        <v>33</v>
      </c>
      <c r="AA11" s="98">
        <v>32</v>
      </c>
      <c r="AB11" s="434">
        <f t="shared" ref="AB11" si="4">AA11/Z11*100</f>
        <v>96.969696969696969</v>
      </c>
      <c r="AC11" s="254">
        <v>6</v>
      </c>
      <c r="AD11" s="440">
        <f t="shared" ref="AD11" si="5">AC11/AA11*100</f>
        <v>18.75</v>
      </c>
      <c r="AE11" s="100">
        <v>8</v>
      </c>
      <c r="AF11" s="117">
        <v>3</v>
      </c>
      <c r="AG11" s="438">
        <f t="shared" ref="AG11" si="6">AF11/AE11*100</f>
        <v>37.5</v>
      </c>
      <c r="AH11" s="100">
        <v>26</v>
      </c>
    </row>
    <row r="12" spans="1:34" ht="16.5" customHeight="1">
      <c r="A12" s="104" t="s">
        <v>550</v>
      </c>
      <c r="M12" s="210"/>
      <c r="N12" s="95">
        <f>N11/N9*100</f>
        <v>44.5</v>
      </c>
      <c r="O12" s="95">
        <f t="shared" ref="O12:V12" si="7">O11/O9*100</f>
        <v>44.041450777202073</v>
      </c>
      <c r="P12" s="435"/>
      <c r="Q12" s="251">
        <f t="shared" si="7"/>
        <v>25</v>
      </c>
      <c r="R12" s="442"/>
      <c r="S12" s="97">
        <f t="shared" si="7"/>
        <v>19.607843137254903</v>
      </c>
      <c r="T12" s="182"/>
      <c r="U12" s="439"/>
      <c r="V12" s="97">
        <f t="shared" si="7"/>
        <v>46.745562130177518</v>
      </c>
      <c r="Y12" s="213"/>
      <c r="Z12" s="95">
        <f>Z11/Z9*100</f>
        <v>16.5</v>
      </c>
      <c r="AA12" s="95">
        <f t="shared" ref="AA12:AH12" si="8">AA11/AA9*100</f>
        <v>16.580310880829018</v>
      </c>
      <c r="AB12" s="435"/>
      <c r="AC12" s="251">
        <f t="shared" si="8"/>
        <v>25</v>
      </c>
      <c r="AD12" s="442"/>
      <c r="AE12" s="97">
        <f t="shared" si="8"/>
        <v>15.686274509803921</v>
      </c>
      <c r="AF12" s="130">
        <f t="shared" si="8"/>
        <v>33.333333333333329</v>
      </c>
      <c r="AG12" s="439"/>
      <c r="AH12" s="97">
        <f t="shared" si="8"/>
        <v>15.384615384615385</v>
      </c>
    </row>
    <row r="13" spans="1:34" ht="16.5" customHeight="1">
      <c r="A13" s="104" t="s">
        <v>167</v>
      </c>
      <c r="M13" s="192" t="s">
        <v>121</v>
      </c>
      <c r="N13" s="98">
        <v>33</v>
      </c>
      <c r="O13" s="98">
        <v>33</v>
      </c>
      <c r="P13" s="434">
        <f>O13/N13*100</f>
        <v>100</v>
      </c>
      <c r="Q13" s="254">
        <v>9</v>
      </c>
      <c r="R13" s="440">
        <f>Q13/O13*100</f>
        <v>27.27272727272727</v>
      </c>
      <c r="S13" s="100">
        <v>19</v>
      </c>
      <c r="T13" s="117">
        <v>6</v>
      </c>
      <c r="U13" s="438">
        <f>T13/S13*100</f>
        <v>31.578947368421051</v>
      </c>
      <c r="V13" s="100">
        <v>24</v>
      </c>
      <c r="Y13" s="192" t="s">
        <v>206</v>
      </c>
      <c r="Z13" s="98">
        <v>27</v>
      </c>
      <c r="AA13" s="98">
        <v>26</v>
      </c>
      <c r="AB13" s="434">
        <f>AA13/Z13*100</f>
        <v>96.296296296296291</v>
      </c>
      <c r="AC13" s="254">
        <v>3</v>
      </c>
      <c r="AD13" s="440">
        <f>AC13/AA13*100</f>
        <v>11.538461538461538</v>
      </c>
      <c r="AE13" s="100">
        <v>8</v>
      </c>
      <c r="AF13" s="117">
        <v>0</v>
      </c>
      <c r="AG13" s="438" t="s">
        <v>360</v>
      </c>
      <c r="AH13" s="100">
        <v>23</v>
      </c>
    </row>
    <row r="14" spans="1:34" ht="16.5" customHeight="1">
      <c r="A14" s="282" t="s">
        <v>552</v>
      </c>
      <c r="M14" s="210"/>
      <c r="N14" s="95">
        <f>N13/N9*100</f>
        <v>16.5</v>
      </c>
      <c r="O14" s="95">
        <f t="shared" ref="O14:V14" si="9">O13/O9*100</f>
        <v>17.098445595854923</v>
      </c>
      <c r="P14" s="435"/>
      <c r="Q14" s="251">
        <f t="shared" si="9"/>
        <v>37.5</v>
      </c>
      <c r="R14" s="442"/>
      <c r="S14" s="97">
        <f t="shared" si="9"/>
        <v>37.254901960784316</v>
      </c>
      <c r="T14" s="130">
        <f t="shared" si="9"/>
        <v>66.666666666666657</v>
      </c>
      <c r="U14" s="439"/>
      <c r="V14" s="97">
        <f t="shared" si="9"/>
        <v>14.201183431952662</v>
      </c>
      <c r="Y14" s="214"/>
      <c r="Z14" s="101">
        <f>Z13/Z9*100</f>
        <v>13.5</v>
      </c>
      <c r="AA14" s="101">
        <f t="shared" ref="AA14:AH14" si="10">AA13/AA9*100</f>
        <v>13.471502590673575</v>
      </c>
      <c r="AB14" s="435"/>
      <c r="AC14" s="252">
        <f t="shared" si="10"/>
        <v>12.5</v>
      </c>
      <c r="AD14" s="442"/>
      <c r="AE14" s="103">
        <f t="shared" si="10"/>
        <v>15.686274509803921</v>
      </c>
      <c r="AF14" s="116"/>
      <c r="AG14" s="439"/>
      <c r="AH14" s="103">
        <f t="shared" si="10"/>
        <v>13.609467455621301</v>
      </c>
    </row>
    <row r="15" spans="1:34" ht="16.5" customHeight="1">
      <c r="M15" s="192" t="s">
        <v>118</v>
      </c>
      <c r="N15" s="98">
        <v>19</v>
      </c>
      <c r="O15" s="98">
        <v>19</v>
      </c>
      <c r="P15" s="434">
        <f>O15/N15*100</f>
        <v>100</v>
      </c>
      <c r="Q15" s="254">
        <v>1</v>
      </c>
      <c r="R15" s="440">
        <f>Q15/O15*100</f>
        <v>5.2631578947368416</v>
      </c>
      <c r="S15" s="100">
        <v>3</v>
      </c>
      <c r="T15" s="117">
        <v>0</v>
      </c>
      <c r="U15" s="438" t="s">
        <v>360</v>
      </c>
      <c r="V15" s="100">
        <v>18</v>
      </c>
      <c r="Y15" s="195" t="s">
        <v>207</v>
      </c>
      <c r="Z15" s="92">
        <v>25</v>
      </c>
      <c r="AA15" s="92">
        <v>24</v>
      </c>
      <c r="AB15" s="434">
        <f>AA15/Z15*100</f>
        <v>96</v>
      </c>
      <c r="AC15" s="255">
        <v>2</v>
      </c>
      <c r="AD15" s="440">
        <f>AC15/AA15*100</f>
        <v>8.3333333333333321</v>
      </c>
      <c r="AE15" s="94">
        <v>7</v>
      </c>
      <c r="AF15" s="115">
        <v>1</v>
      </c>
      <c r="AG15" s="438">
        <f>AF15/AE15*100</f>
        <v>14.285714285714285</v>
      </c>
      <c r="AH15" s="94">
        <v>22</v>
      </c>
    </row>
    <row r="16" spans="1:34" ht="16.5" customHeight="1">
      <c r="M16" s="210"/>
      <c r="N16" s="95">
        <f>N15/N9*100</f>
        <v>9.5</v>
      </c>
      <c r="O16" s="95">
        <f t="shared" ref="O16:V16" si="11">O15/O9*100</f>
        <v>9.8445595854922274</v>
      </c>
      <c r="P16" s="435"/>
      <c r="Q16" s="251">
        <f t="shared" si="11"/>
        <v>4.1666666666666661</v>
      </c>
      <c r="R16" s="442"/>
      <c r="S16" s="97">
        <f t="shared" si="11"/>
        <v>5.8823529411764701</v>
      </c>
      <c r="T16" s="182"/>
      <c r="U16" s="439"/>
      <c r="V16" s="97">
        <f t="shared" si="11"/>
        <v>10.650887573964498</v>
      </c>
      <c r="Y16" s="214"/>
      <c r="Z16" s="101">
        <f>Z15/Z9*100</f>
        <v>12.5</v>
      </c>
      <c r="AA16" s="101">
        <f t="shared" ref="AA16:AH16" si="12">AA15/AA9*100</f>
        <v>12.435233160621761</v>
      </c>
      <c r="AB16" s="435"/>
      <c r="AC16" s="252">
        <f t="shared" si="12"/>
        <v>8.3333333333333321</v>
      </c>
      <c r="AD16" s="442"/>
      <c r="AE16" s="103">
        <f t="shared" si="12"/>
        <v>13.725490196078432</v>
      </c>
      <c r="AF16" s="116">
        <f t="shared" si="12"/>
        <v>11.111111111111111</v>
      </c>
      <c r="AG16" s="439"/>
      <c r="AH16" s="103">
        <f t="shared" si="12"/>
        <v>13.017751479289942</v>
      </c>
    </row>
    <row r="17" spans="13:34" ht="16.5" customHeight="1">
      <c r="M17" s="192" t="s">
        <v>122</v>
      </c>
      <c r="N17" s="98">
        <v>16</v>
      </c>
      <c r="O17" s="98">
        <v>15</v>
      </c>
      <c r="P17" s="434">
        <f>O17/N17*100</f>
        <v>93.75</v>
      </c>
      <c r="Q17" s="254">
        <v>0</v>
      </c>
      <c r="R17" s="440" t="s">
        <v>360</v>
      </c>
      <c r="S17" s="100">
        <v>2</v>
      </c>
      <c r="T17" s="117">
        <v>0</v>
      </c>
      <c r="U17" s="438" t="s">
        <v>360</v>
      </c>
      <c r="V17" s="100">
        <v>15</v>
      </c>
      <c r="Y17" s="195" t="s">
        <v>203</v>
      </c>
      <c r="Z17" s="92">
        <v>23</v>
      </c>
      <c r="AA17" s="92">
        <v>23</v>
      </c>
      <c r="AB17" s="434">
        <f>AA17/Z17*100</f>
        <v>100</v>
      </c>
      <c r="AC17" s="255">
        <v>3</v>
      </c>
      <c r="AD17" s="440">
        <f>AC17/AA17*100</f>
        <v>13.043478260869565</v>
      </c>
      <c r="AE17" s="94">
        <v>6</v>
      </c>
      <c r="AF17" s="115">
        <v>1</v>
      </c>
      <c r="AG17" s="438">
        <f>AF17/AE17*100</f>
        <v>16.666666666666664</v>
      </c>
      <c r="AH17" s="94">
        <v>20</v>
      </c>
    </row>
    <row r="18" spans="13:34" ht="16.5" customHeight="1">
      <c r="M18" s="210"/>
      <c r="N18" s="95">
        <f>N17/N9*100</f>
        <v>8</v>
      </c>
      <c r="O18" s="95">
        <f t="shared" ref="O18:V18" si="13">O17/O9*100</f>
        <v>7.7720207253886011</v>
      </c>
      <c r="P18" s="435"/>
      <c r="Q18" s="267"/>
      <c r="R18" s="442"/>
      <c r="S18" s="97">
        <f t="shared" si="13"/>
        <v>3.9215686274509802</v>
      </c>
      <c r="T18" s="182"/>
      <c r="U18" s="439"/>
      <c r="V18" s="97">
        <f t="shared" si="13"/>
        <v>8.8757396449704142</v>
      </c>
      <c r="Y18" s="213"/>
      <c r="Z18" s="95">
        <f>Z17/Z9*100</f>
        <v>11.5</v>
      </c>
      <c r="AA18" s="95">
        <f t="shared" ref="AA18:AH18" si="14">AA17/AA9*100</f>
        <v>11.917098445595855</v>
      </c>
      <c r="AB18" s="435"/>
      <c r="AC18" s="251">
        <f t="shared" si="14"/>
        <v>12.5</v>
      </c>
      <c r="AD18" s="442"/>
      <c r="AE18" s="97">
        <f t="shared" si="14"/>
        <v>11.76470588235294</v>
      </c>
      <c r="AF18" s="130">
        <f t="shared" si="14"/>
        <v>11.111111111111111</v>
      </c>
      <c r="AG18" s="439"/>
      <c r="AH18" s="97">
        <f t="shared" si="14"/>
        <v>11.834319526627219</v>
      </c>
    </row>
    <row r="19" spans="13:34" ht="16.5" customHeight="1">
      <c r="M19" s="192" t="s">
        <v>123</v>
      </c>
      <c r="N19" s="98">
        <v>16</v>
      </c>
      <c r="O19" s="98">
        <v>15</v>
      </c>
      <c r="P19" s="434">
        <f>O19/N19*100</f>
        <v>93.75</v>
      </c>
      <c r="Q19" s="254">
        <v>3</v>
      </c>
      <c r="R19" s="440">
        <f>Q19/O19*100</f>
        <v>20</v>
      </c>
      <c r="S19" s="100">
        <v>7</v>
      </c>
      <c r="T19" s="117">
        <v>1</v>
      </c>
      <c r="U19" s="438">
        <f>T19/S19*100</f>
        <v>14.285714285714285</v>
      </c>
      <c r="V19" s="100">
        <v>12</v>
      </c>
      <c r="Y19" s="192" t="s">
        <v>209</v>
      </c>
      <c r="Z19" s="98">
        <v>23</v>
      </c>
      <c r="AA19" s="98">
        <v>22</v>
      </c>
      <c r="AB19" s="434">
        <f>AA19/Z19*100</f>
        <v>95.652173913043484</v>
      </c>
      <c r="AC19" s="254">
        <v>0</v>
      </c>
      <c r="AD19" s="440" t="s">
        <v>378</v>
      </c>
      <c r="AE19" s="100">
        <v>4</v>
      </c>
      <c r="AF19" s="117">
        <v>0</v>
      </c>
      <c r="AG19" s="438" t="s">
        <v>367</v>
      </c>
      <c r="AH19" s="100">
        <v>22</v>
      </c>
    </row>
    <row r="20" spans="13:34" ht="16.5" customHeight="1">
      <c r="M20" s="211"/>
      <c r="N20" s="101">
        <f>N19/N9*100</f>
        <v>8</v>
      </c>
      <c r="O20" s="101">
        <f t="shared" ref="O20:V20" si="15">O19/O9*100</f>
        <v>7.7720207253886011</v>
      </c>
      <c r="P20" s="435"/>
      <c r="Q20" s="252">
        <f t="shared" si="15"/>
        <v>12.5</v>
      </c>
      <c r="R20" s="442"/>
      <c r="S20" s="103">
        <f t="shared" si="15"/>
        <v>13.725490196078432</v>
      </c>
      <c r="T20" s="116">
        <f t="shared" si="15"/>
        <v>11.111111111111111</v>
      </c>
      <c r="U20" s="439"/>
      <c r="V20" s="103">
        <f t="shared" si="15"/>
        <v>7.1005917159763312</v>
      </c>
      <c r="Y20" s="213"/>
      <c r="Z20" s="95">
        <f>Z19/Z9*100</f>
        <v>11.5</v>
      </c>
      <c r="AA20" s="95">
        <f t="shared" ref="AA20:AH20" si="16">AA19/AA9*100</f>
        <v>11.398963730569948</v>
      </c>
      <c r="AB20" s="435"/>
      <c r="AC20" s="251"/>
      <c r="AD20" s="442"/>
      <c r="AE20" s="97">
        <f t="shared" si="16"/>
        <v>7.8431372549019605</v>
      </c>
      <c r="AF20" s="130"/>
      <c r="AG20" s="439"/>
      <c r="AH20" s="97">
        <f t="shared" si="16"/>
        <v>13.017751479289942</v>
      </c>
    </row>
    <row r="21" spans="13:34" ht="16.5" customHeight="1">
      <c r="M21" s="195" t="s">
        <v>120</v>
      </c>
      <c r="N21" s="92">
        <v>9</v>
      </c>
      <c r="O21" s="92">
        <v>9</v>
      </c>
      <c r="P21" s="434">
        <f>O21/N21*100</f>
        <v>100</v>
      </c>
      <c r="Q21" s="255">
        <v>1</v>
      </c>
      <c r="R21" s="440">
        <f>Q21/O21*100</f>
        <v>11.111111111111111</v>
      </c>
      <c r="S21" s="94">
        <v>3</v>
      </c>
      <c r="T21" s="115">
        <v>0</v>
      </c>
      <c r="U21" s="438" t="s">
        <v>366</v>
      </c>
      <c r="V21" s="94">
        <v>8</v>
      </c>
      <c r="Y21" s="192" t="s">
        <v>208</v>
      </c>
      <c r="Z21" s="98">
        <v>19</v>
      </c>
      <c r="AA21" s="98">
        <v>19</v>
      </c>
      <c r="AB21" s="434">
        <f>AA21/Z21*100</f>
        <v>100</v>
      </c>
      <c r="AC21" s="254">
        <v>3</v>
      </c>
      <c r="AD21" s="440">
        <f>AC21/AA21*100</f>
        <v>15.789473684210526</v>
      </c>
      <c r="AE21" s="100">
        <v>6</v>
      </c>
      <c r="AF21" s="117">
        <v>1</v>
      </c>
      <c r="AG21" s="438">
        <f>AF21/AE21*100</f>
        <v>16.666666666666664</v>
      </c>
      <c r="AH21" s="100">
        <v>16</v>
      </c>
    </row>
    <row r="22" spans="13:34" ht="16.5" customHeight="1">
      <c r="M22" s="211"/>
      <c r="N22" s="101">
        <f>N21/N9*100</f>
        <v>4.5</v>
      </c>
      <c r="O22" s="101">
        <f t="shared" ref="O22:V22" si="17">O21/O9*100</f>
        <v>4.6632124352331603</v>
      </c>
      <c r="P22" s="435"/>
      <c r="Q22" s="252">
        <f t="shared" si="17"/>
        <v>4.1666666666666661</v>
      </c>
      <c r="R22" s="442"/>
      <c r="S22" s="103">
        <f t="shared" si="17"/>
        <v>5.8823529411764701</v>
      </c>
      <c r="T22" s="183"/>
      <c r="U22" s="439"/>
      <c r="V22" s="103">
        <f t="shared" si="17"/>
        <v>4.7337278106508878</v>
      </c>
      <c r="Y22" s="214"/>
      <c r="Z22" s="101">
        <f>Z21/Z9*100</f>
        <v>9.5</v>
      </c>
      <c r="AA22" s="101">
        <f t="shared" ref="AA22:AH22" si="18">AA21/AA9*100</f>
        <v>9.8445595854922274</v>
      </c>
      <c r="AB22" s="435"/>
      <c r="AC22" s="252">
        <f t="shared" si="18"/>
        <v>12.5</v>
      </c>
      <c r="AD22" s="442"/>
      <c r="AE22" s="103">
        <f t="shared" si="18"/>
        <v>11.76470588235294</v>
      </c>
      <c r="AF22" s="116">
        <f t="shared" si="18"/>
        <v>11.111111111111111</v>
      </c>
      <c r="AG22" s="439"/>
      <c r="AH22" s="103">
        <f t="shared" si="18"/>
        <v>9.4674556213017755</v>
      </c>
    </row>
    <row r="23" spans="13:34" ht="16.5" customHeight="1">
      <c r="M23" s="195" t="s">
        <v>125</v>
      </c>
      <c r="N23" s="92">
        <v>9</v>
      </c>
      <c r="O23" s="92">
        <v>9</v>
      </c>
      <c r="P23" s="434">
        <f>O23/N23*100</f>
        <v>100</v>
      </c>
      <c r="Q23" s="255">
        <v>3</v>
      </c>
      <c r="R23" s="440">
        <f>Q23/O23*100</f>
        <v>33.333333333333329</v>
      </c>
      <c r="S23" s="94">
        <v>5</v>
      </c>
      <c r="T23" s="115">
        <v>2</v>
      </c>
      <c r="U23" s="438">
        <f>T23/S23*100</f>
        <v>40</v>
      </c>
      <c r="V23" s="94">
        <v>6</v>
      </c>
      <c r="Y23" s="195" t="s">
        <v>205</v>
      </c>
      <c r="Z23" s="92">
        <v>11</v>
      </c>
      <c r="AA23" s="92">
        <v>10</v>
      </c>
      <c r="AB23" s="434">
        <f>AA23/Z23*100</f>
        <v>90.909090909090907</v>
      </c>
      <c r="AC23" s="255">
        <v>2</v>
      </c>
      <c r="AD23" s="440">
        <f>AC23/AA23*100</f>
        <v>20</v>
      </c>
      <c r="AE23" s="94">
        <v>3</v>
      </c>
      <c r="AF23" s="115">
        <v>1</v>
      </c>
      <c r="AG23" s="438">
        <f>AF23/AE23*100</f>
        <v>33.333333333333329</v>
      </c>
      <c r="AH23" s="94">
        <v>8</v>
      </c>
    </row>
    <row r="24" spans="13:34" ht="16.5" customHeight="1">
      <c r="M24" s="211"/>
      <c r="N24" s="101">
        <f>N23/N9*100</f>
        <v>4.5</v>
      </c>
      <c r="O24" s="101">
        <f t="shared" ref="O24:V24" si="19">O23/O9*100</f>
        <v>4.6632124352331603</v>
      </c>
      <c r="P24" s="435"/>
      <c r="Q24" s="252">
        <f t="shared" si="19"/>
        <v>12.5</v>
      </c>
      <c r="R24" s="442"/>
      <c r="S24" s="103">
        <f t="shared" si="19"/>
        <v>9.8039215686274517</v>
      </c>
      <c r="T24" s="116">
        <f t="shared" si="19"/>
        <v>22.222222222222221</v>
      </c>
      <c r="U24" s="439"/>
      <c r="V24" s="103">
        <f t="shared" si="19"/>
        <v>3.5502958579881656</v>
      </c>
      <c r="Y24" s="214"/>
      <c r="Z24" s="101">
        <f>Z23/Z9*100</f>
        <v>5.5</v>
      </c>
      <c r="AA24" s="101">
        <f t="shared" ref="AA24:AH24" si="20">AA23/AA9*100</f>
        <v>5.1813471502590671</v>
      </c>
      <c r="AB24" s="435"/>
      <c r="AC24" s="252">
        <f t="shared" si="20"/>
        <v>8.3333333333333321</v>
      </c>
      <c r="AD24" s="442"/>
      <c r="AE24" s="103">
        <f t="shared" si="20"/>
        <v>5.8823529411764701</v>
      </c>
      <c r="AF24" s="116">
        <f t="shared" si="20"/>
        <v>11.111111111111111</v>
      </c>
      <c r="AG24" s="439"/>
      <c r="AH24" s="103">
        <f t="shared" si="20"/>
        <v>4.7337278106508878</v>
      </c>
    </row>
    <row r="25" spans="13:34" ht="16.5" customHeight="1">
      <c r="M25" s="195" t="s">
        <v>119</v>
      </c>
      <c r="N25" s="92">
        <v>5</v>
      </c>
      <c r="O25" s="92">
        <v>4</v>
      </c>
      <c r="P25" s="434">
        <f>O25/N25*100</f>
        <v>80</v>
      </c>
      <c r="Q25" s="255">
        <v>1</v>
      </c>
      <c r="R25" s="440">
        <f>Q25/O25*100</f>
        <v>25</v>
      </c>
      <c r="S25" s="94">
        <v>1</v>
      </c>
      <c r="T25" s="115">
        <v>0</v>
      </c>
      <c r="U25" s="438" t="s">
        <v>360</v>
      </c>
      <c r="V25" s="94">
        <v>3</v>
      </c>
      <c r="Y25" s="195" t="s">
        <v>201</v>
      </c>
      <c r="Z25" s="92">
        <v>10</v>
      </c>
      <c r="AA25" s="92">
        <v>9</v>
      </c>
      <c r="AB25" s="434">
        <f>AA25/Z25*100</f>
        <v>90</v>
      </c>
      <c r="AC25" s="255">
        <v>1</v>
      </c>
      <c r="AD25" s="440">
        <f>AC25/AA25*100</f>
        <v>11.111111111111111</v>
      </c>
      <c r="AE25" s="94">
        <v>2</v>
      </c>
      <c r="AF25" s="115">
        <v>0</v>
      </c>
      <c r="AG25" s="438" t="s">
        <v>360</v>
      </c>
      <c r="AH25" s="94">
        <v>8</v>
      </c>
    </row>
    <row r="26" spans="13:34" ht="16.5" customHeight="1">
      <c r="M26" s="211"/>
      <c r="N26" s="101">
        <f>N25/N9*100</f>
        <v>2.5</v>
      </c>
      <c r="O26" s="101">
        <f t="shared" ref="O26:V26" si="21">O25/O9*100</f>
        <v>2.0725388601036272</v>
      </c>
      <c r="P26" s="435"/>
      <c r="Q26" s="252">
        <f t="shared" si="21"/>
        <v>4.1666666666666661</v>
      </c>
      <c r="R26" s="442"/>
      <c r="S26" s="103">
        <f t="shared" si="21"/>
        <v>1.9607843137254901</v>
      </c>
      <c r="T26" s="183"/>
      <c r="U26" s="439"/>
      <c r="V26" s="103">
        <f t="shared" si="21"/>
        <v>1.7751479289940828</v>
      </c>
      <c r="Y26" s="213"/>
      <c r="Z26" s="95">
        <f>Z25/Z9*100</f>
        <v>5</v>
      </c>
      <c r="AA26" s="95">
        <f t="shared" ref="AA26:AH26" si="22">AA25/AA9*100</f>
        <v>4.6632124352331603</v>
      </c>
      <c r="AB26" s="435"/>
      <c r="AC26" s="251">
        <f t="shared" si="22"/>
        <v>4.1666666666666661</v>
      </c>
      <c r="AD26" s="442"/>
      <c r="AE26" s="97">
        <f t="shared" si="22"/>
        <v>3.9215686274509802</v>
      </c>
      <c r="AF26" s="130"/>
      <c r="AG26" s="439"/>
      <c r="AH26" s="97">
        <f t="shared" si="22"/>
        <v>4.7337278106508878</v>
      </c>
    </row>
    <row r="27" spans="13:34" ht="16.5" customHeight="1">
      <c r="M27" s="195" t="s">
        <v>124</v>
      </c>
      <c r="N27" s="92">
        <v>2</v>
      </c>
      <c r="O27" s="92">
        <v>2</v>
      </c>
      <c r="P27" s="434">
        <f>O27/N27*100</f>
        <v>100</v>
      </c>
      <c r="Q27" s="255">
        <v>0</v>
      </c>
      <c r="R27" s="440" t="s">
        <v>360</v>
      </c>
      <c r="S27" s="94">
        <v>1</v>
      </c>
      <c r="T27" s="115">
        <v>0</v>
      </c>
      <c r="U27" s="438" t="s">
        <v>360</v>
      </c>
      <c r="V27" s="94">
        <v>2</v>
      </c>
      <c r="Y27" s="192" t="s">
        <v>200</v>
      </c>
      <c r="Z27" s="98">
        <v>8</v>
      </c>
      <c r="AA27" s="98">
        <v>8</v>
      </c>
      <c r="AB27" s="434">
        <f>AA27/Z27*100</f>
        <v>100</v>
      </c>
      <c r="AC27" s="254">
        <v>2</v>
      </c>
      <c r="AD27" s="440">
        <f>AC27/AA27*100</f>
        <v>25</v>
      </c>
      <c r="AE27" s="100">
        <v>4</v>
      </c>
      <c r="AF27" s="117">
        <v>2</v>
      </c>
      <c r="AG27" s="438">
        <f>AF27/AE27*100</f>
        <v>50</v>
      </c>
      <c r="AH27" s="100">
        <v>6</v>
      </c>
    </row>
    <row r="28" spans="13:34" ht="16.5" customHeight="1">
      <c r="M28" s="211"/>
      <c r="N28" s="101">
        <f>N27/N9*100</f>
        <v>1</v>
      </c>
      <c r="O28" s="101">
        <f t="shared" ref="O28:V28" si="23">O27/O9*100</f>
        <v>1.0362694300518136</v>
      </c>
      <c r="P28" s="435"/>
      <c r="Q28" s="268"/>
      <c r="R28" s="442"/>
      <c r="S28" s="103">
        <f t="shared" si="23"/>
        <v>1.9607843137254901</v>
      </c>
      <c r="T28" s="183"/>
      <c r="U28" s="439"/>
      <c r="V28" s="103">
        <f t="shared" si="23"/>
        <v>1.1834319526627219</v>
      </c>
      <c r="Y28" s="213"/>
      <c r="Z28" s="95">
        <f>Z27/Z9*100</f>
        <v>4</v>
      </c>
      <c r="AA28" s="95">
        <f t="shared" ref="AA28:AH28" si="24">AA27/AA9*100</f>
        <v>4.1450777202072544</v>
      </c>
      <c r="AB28" s="435"/>
      <c r="AC28" s="251">
        <f t="shared" si="24"/>
        <v>8.3333333333333321</v>
      </c>
      <c r="AD28" s="442"/>
      <c r="AE28" s="97">
        <f t="shared" si="24"/>
        <v>7.8431372549019605</v>
      </c>
      <c r="AF28" s="130">
        <f t="shared" si="24"/>
        <v>22.222222222222221</v>
      </c>
      <c r="AG28" s="439"/>
      <c r="AH28" s="97">
        <f t="shared" si="24"/>
        <v>3.5502958579881656</v>
      </c>
    </row>
    <row r="29" spans="13:34" ht="16.5" customHeight="1">
      <c r="M29" s="195" t="s">
        <v>135</v>
      </c>
      <c r="N29" s="92">
        <v>2</v>
      </c>
      <c r="O29" s="92">
        <v>2</v>
      </c>
      <c r="P29" s="434">
        <f>O29/N29*100</f>
        <v>100</v>
      </c>
      <c r="Q29" s="255">
        <v>0</v>
      </c>
      <c r="R29" s="440" t="s">
        <v>360</v>
      </c>
      <c r="S29" s="94">
        <v>0</v>
      </c>
      <c r="T29" s="115">
        <v>0</v>
      </c>
      <c r="U29" s="438" t="s">
        <v>360</v>
      </c>
      <c r="V29" s="94">
        <v>2</v>
      </c>
      <c r="Y29" s="192" t="s">
        <v>199</v>
      </c>
      <c r="Z29" s="98">
        <v>7</v>
      </c>
      <c r="AA29" s="98">
        <v>7</v>
      </c>
      <c r="AB29" s="434">
        <f>AA29/Z29*100</f>
        <v>100</v>
      </c>
      <c r="AC29" s="254">
        <v>0</v>
      </c>
      <c r="AD29" s="440" t="s">
        <v>360</v>
      </c>
      <c r="AE29" s="100">
        <v>2</v>
      </c>
      <c r="AF29" s="117">
        <v>0</v>
      </c>
      <c r="AG29" s="438" t="s">
        <v>360</v>
      </c>
      <c r="AH29" s="100">
        <v>7</v>
      </c>
    </row>
    <row r="30" spans="13:34" ht="16.5" customHeight="1" thickBot="1">
      <c r="M30" s="211"/>
      <c r="N30" s="101">
        <f>N29/N9*100</f>
        <v>1</v>
      </c>
      <c r="O30" s="101">
        <f t="shared" ref="O30:V30" si="25">O29/O9*100</f>
        <v>1.0362694300518136</v>
      </c>
      <c r="P30" s="435"/>
      <c r="Q30" s="269"/>
      <c r="R30" s="441"/>
      <c r="S30" s="129"/>
      <c r="T30" s="183"/>
      <c r="U30" s="439"/>
      <c r="V30" s="103">
        <f t="shared" si="25"/>
        <v>1.1834319526627219</v>
      </c>
      <c r="Y30" s="214"/>
      <c r="Z30" s="101">
        <f>Z29/Z9*100</f>
        <v>3.5000000000000004</v>
      </c>
      <c r="AA30" s="101">
        <f t="shared" ref="AA30:AH30" si="26">AA29/AA9*100</f>
        <v>3.6269430051813467</v>
      </c>
      <c r="AB30" s="435"/>
      <c r="AC30" s="252"/>
      <c r="AD30" s="442"/>
      <c r="AE30" s="103">
        <f t="shared" si="26"/>
        <v>3.9215686274509802</v>
      </c>
      <c r="AF30" s="116"/>
      <c r="AG30" s="439"/>
      <c r="AH30" s="103">
        <f t="shared" si="26"/>
        <v>4.1420118343195274</v>
      </c>
    </row>
    <row r="31" spans="13:34" ht="16.5" customHeight="1">
      <c r="Y31" s="195" t="s">
        <v>202</v>
      </c>
      <c r="Z31" s="92">
        <v>6</v>
      </c>
      <c r="AA31" s="92">
        <v>5</v>
      </c>
      <c r="AB31" s="434">
        <f>AA31/Z31*100</f>
        <v>83.333333333333343</v>
      </c>
      <c r="AC31" s="255">
        <v>2</v>
      </c>
      <c r="AD31" s="440">
        <f>AC31/AA31*100</f>
        <v>40</v>
      </c>
      <c r="AE31" s="94">
        <v>0</v>
      </c>
      <c r="AF31" s="115">
        <v>0</v>
      </c>
      <c r="AG31" s="438" t="s">
        <v>360</v>
      </c>
      <c r="AH31" s="94">
        <v>3</v>
      </c>
    </row>
    <row r="32" spans="13:34" ht="16.5" customHeight="1">
      <c r="M32" s="104" t="s">
        <v>166</v>
      </c>
      <c r="Y32" s="214"/>
      <c r="Z32" s="101">
        <f>Z31/Z9*100</f>
        <v>3</v>
      </c>
      <c r="AA32" s="101">
        <f t="shared" ref="AA32:AH32" si="27">AA31/AA9*100</f>
        <v>2.5906735751295336</v>
      </c>
      <c r="AB32" s="435"/>
      <c r="AC32" s="252">
        <f t="shared" si="27"/>
        <v>8.3333333333333321</v>
      </c>
      <c r="AD32" s="442"/>
      <c r="AE32" s="103"/>
      <c r="AF32" s="116"/>
      <c r="AG32" s="439"/>
      <c r="AH32" s="103">
        <f t="shared" si="27"/>
        <v>1.7751479289940828</v>
      </c>
    </row>
    <row r="33" spans="13:34" ht="16.5" customHeight="1">
      <c r="M33" s="104" t="s">
        <v>550</v>
      </c>
      <c r="Y33" s="195" t="s">
        <v>198</v>
      </c>
      <c r="Z33" s="92">
        <v>3</v>
      </c>
      <c r="AA33" s="92">
        <v>3</v>
      </c>
      <c r="AB33" s="434">
        <f>AA33/Z33*100</f>
        <v>100</v>
      </c>
      <c r="AC33" s="255">
        <v>0</v>
      </c>
      <c r="AD33" s="440" t="s">
        <v>360</v>
      </c>
      <c r="AE33" s="94">
        <v>0</v>
      </c>
      <c r="AF33" s="115">
        <v>0</v>
      </c>
      <c r="AG33" s="438" t="s">
        <v>360</v>
      </c>
      <c r="AH33" s="94">
        <v>3</v>
      </c>
    </row>
    <row r="34" spans="13:34" ht="16.5" customHeight="1">
      <c r="M34" s="104" t="s">
        <v>167</v>
      </c>
      <c r="Y34" s="213"/>
      <c r="Z34" s="95">
        <f>Z33/Z9*100</f>
        <v>1.5</v>
      </c>
      <c r="AA34" s="95">
        <f t="shared" ref="AA34:AH34" si="28">AA33/AA9*100</f>
        <v>1.5544041450777202</v>
      </c>
      <c r="AB34" s="435"/>
      <c r="AC34" s="251"/>
      <c r="AD34" s="442"/>
      <c r="AE34" s="97"/>
      <c r="AF34" s="130"/>
      <c r="AG34" s="439"/>
      <c r="AH34" s="97">
        <f t="shared" si="28"/>
        <v>1.7751479289940828</v>
      </c>
    </row>
    <row r="35" spans="13:34" ht="16.5" customHeight="1">
      <c r="M35" s="282" t="s">
        <v>552</v>
      </c>
      <c r="Y35" s="192" t="s">
        <v>204</v>
      </c>
      <c r="Z35" s="98">
        <v>3</v>
      </c>
      <c r="AA35" s="98">
        <v>3</v>
      </c>
      <c r="AB35" s="434">
        <f>AA35/Z35*100</f>
        <v>100</v>
      </c>
      <c r="AC35" s="254">
        <v>0</v>
      </c>
      <c r="AD35" s="440" t="s">
        <v>360</v>
      </c>
      <c r="AE35" s="100">
        <v>0</v>
      </c>
      <c r="AF35" s="117">
        <v>0</v>
      </c>
      <c r="AG35" s="438" t="s">
        <v>360</v>
      </c>
      <c r="AH35" s="100">
        <v>3</v>
      </c>
    </row>
    <row r="36" spans="13:34" ht="16.5" customHeight="1">
      <c r="Y36" s="214"/>
      <c r="Z36" s="101">
        <f>Z35/Z9*100</f>
        <v>1.5</v>
      </c>
      <c r="AA36" s="101">
        <f t="shared" ref="AA36:AH36" si="29">AA35/AA9*100</f>
        <v>1.5544041450777202</v>
      </c>
      <c r="AB36" s="435"/>
      <c r="AC36" s="252"/>
      <c r="AD36" s="442"/>
      <c r="AE36" s="103"/>
      <c r="AF36" s="116"/>
      <c r="AG36" s="439"/>
      <c r="AH36" s="103">
        <f t="shared" si="29"/>
        <v>1.7751479289940828</v>
      </c>
    </row>
    <row r="37" spans="13:34" ht="16.5" customHeight="1">
      <c r="Y37" s="195" t="s">
        <v>197</v>
      </c>
      <c r="Z37" s="92">
        <v>2</v>
      </c>
      <c r="AA37" s="92">
        <v>2</v>
      </c>
      <c r="AB37" s="434">
        <f>AA37/Z37*100</f>
        <v>100</v>
      </c>
      <c r="AC37" s="255">
        <v>0</v>
      </c>
      <c r="AD37" s="440" t="s">
        <v>360</v>
      </c>
      <c r="AE37" s="94">
        <v>1</v>
      </c>
      <c r="AF37" s="115">
        <v>0</v>
      </c>
      <c r="AG37" s="438" t="s">
        <v>367</v>
      </c>
      <c r="AH37" s="94">
        <v>2</v>
      </c>
    </row>
    <row r="38" spans="13:34" ht="16.5" customHeight="1" thickBot="1">
      <c r="Y38" s="214"/>
      <c r="Z38" s="101">
        <f>Z37/Z9*100</f>
        <v>1</v>
      </c>
      <c r="AA38" s="101">
        <f t="shared" ref="AA38:AH38" si="30">AA37/AA9*100</f>
        <v>1.0362694300518136</v>
      </c>
      <c r="AB38" s="435"/>
      <c r="AC38" s="249"/>
      <c r="AD38" s="441"/>
      <c r="AE38" s="103">
        <f t="shared" si="30"/>
        <v>1.9607843137254901</v>
      </c>
      <c r="AF38" s="116"/>
      <c r="AG38" s="439"/>
      <c r="AH38" s="103">
        <f t="shared" si="30"/>
        <v>1.1834319526627219</v>
      </c>
    </row>
    <row r="39" spans="13:34" ht="16.5" customHeight="1"/>
    <row r="40" spans="13:34" ht="16.5" customHeight="1">
      <c r="Y40" s="104" t="s">
        <v>166</v>
      </c>
    </row>
    <row r="41" spans="13:34" ht="16.5" customHeight="1">
      <c r="Y41" s="104" t="s">
        <v>550</v>
      </c>
    </row>
    <row r="42" spans="13:34" ht="16.5" customHeight="1">
      <c r="Y42" s="104" t="s">
        <v>167</v>
      </c>
    </row>
    <row r="43" spans="13:34" ht="16.5" customHeight="1">
      <c r="Y43" s="282" t="s">
        <v>552</v>
      </c>
    </row>
  </sheetData>
  <sheetProtection algorithmName="SHA-512" hashValue="2lP2aWfHXF7etstJAVDMxIEozPn+boVBTm0uSz0MiM1RTBXh/kbTBTI8YmUO4QkUsLslDbfB14zKuvm08Q9ZJw==" saltValue="egLpSDLRP7GkElfI3XZeQw==" spinCount="100000" sheet="1" objects="1" scenarios="1"/>
  <mergeCells count="87">
    <mergeCell ref="AG29:AG30"/>
    <mergeCell ref="AG31:AG32"/>
    <mergeCell ref="AG33:AG34"/>
    <mergeCell ref="AG35:AG36"/>
    <mergeCell ref="AG37:AG38"/>
    <mergeCell ref="AG19:AG20"/>
    <mergeCell ref="AG21:AG22"/>
    <mergeCell ref="AG23:AG24"/>
    <mergeCell ref="AG25:AG26"/>
    <mergeCell ref="AG27:AG28"/>
    <mergeCell ref="AG9:AG10"/>
    <mergeCell ref="AG11:AG12"/>
    <mergeCell ref="AG13:AG14"/>
    <mergeCell ref="AG15:AG16"/>
    <mergeCell ref="AG17:AG18"/>
    <mergeCell ref="AD17:AD18"/>
    <mergeCell ref="AD15:AD16"/>
    <mergeCell ref="AD13:AD14"/>
    <mergeCell ref="AD11:AD12"/>
    <mergeCell ref="AD9:AD10"/>
    <mergeCell ref="AD31:AD32"/>
    <mergeCell ref="AD29:AD30"/>
    <mergeCell ref="AD27:AD28"/>
    <mergeCell ref="AD25:AD26"/>
    <mergeCell ref="AD23:AD24"/>
    <mergeCell ref="AB33:AB34"/>
    <mergeCell ref="AB35:AB36"/>
    <mergeCell ref="AB37:AB38"/>
    <mergeCell ref="AD37:AD38"/>
    <mergeCell ref="AD35:AD36"/>
    <mergeCell ref="AD33:AD34"/>
    <mergeCell ref="AB23:AB24"/>
    <mergeCell ref="AB25:AB26"/>
    <mergeCell ref="AB27:AB28"/>
    <mergeCell ref="AB29:AB30"/>
    <mergeCell ref="AB31:AB32"/>
    <mergeCell ref="A7:A8"/>
    <mergeCell ref="B7:B8"/>
    <mergeCell ref="M7:M8"/>
    <mergeCell ref="N7:N8"/>
    <mergeCell ref="P9:P10"/>
    <mergeCell ref="C7:J7"/>
    <mergeCell ref="P23:P24"/>
    <mergeCell ref="P25:P26"/>
    <mergeCell ref="P27:P28"/>
    <mergeCell ref="P29:P30"/>
    <mergeCell ref="R9:R10"/>
    <mergeCell ref="R11:R12"/>
    <mergeCell ref="R13:R14"/>
    <mergeCell ref="R15:R16"/>
    <mergeCell ref="R17:R18"/>
    <mergeCell ref="P19:P20"/>
    <mergeCell ref="P11:P12"/>
    <mergeCell ref="P13:P14"/>
    <mergeCell ref="P15:P16"/>
    <mergeCell ref="P17:P18"/>
    <mergeCell ref="U25:U26"/>
    <mergeCell ref="U27:U28"/>
    <mergeCell ref="U29:U30"/>
    <mergeCell ref="R19:R20"/>
    <mergeCell ref="R21:R22"/>
    <mergeCell ref="R23:R24"/>
    <mergeCell ref="R25:R26"/>
    <mergeCell ref="R27:R28"/>
    <mergeCell ref="R29:R30"/>
    <mergeCell ref="U23:U24"/>
    <mergeCell ref="U9:U10"/>
    <mergeCell ref="U11:U12"/>
    <mergeCell ref="U13:U14"/>
    <mergeCell ref="U15:U16"/>
    <mergeCell ref="U17:U18"/>
    <mergeCell ref="AA7:AH7"/>
    <mergeCell ref="Y7:Y8"/>
    <mergeCell ref="Z7:Z8"/>
    <mergeCell ref="U19:U20"/>
    <mergeCell ref="U21:U22"/>
    <mergeCell ref="O7:V7"/>
    <mergeCell ref="P21:P22"/>
    <mergeCell ref="AB9:AB10"/>
    <mergeCell ref="AB11:AB12"/>
    <mergeCell ref="AB13:AB14"/>
    <mergeCell ref="AB15:AB16"/>
    <mergeCell ref="AB17:AB18"/>
    <mergeCell ref="AB19:AB20"/>
    <mergeCell ref="AB21:AB22"/>
    <mergeCell ref="AD21:AD22"/>
    <mergeCell ref="AD19:AD20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7"/>
  <sheetViews>
    <sheetView view="pageBreakPreview" zoomScale="80" zoomScaleNormal="55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34" width="12.625" customWidth="1"/>
    <col min="35" max="35" width="11.25" bestFit="1" customWidth="1"/>
    <col min="36" max="36" width="7.25" customWidth="1"/>
    <col min="37" max="37" width="7.375" customWidth="1"/>
    <col min="39" max="39" width="17.875" bestFit="1" customWidth="1"/>
    <col min="40" max="40" width="13.625" bestFit="1" customWidth="1"/>
  </cols>
  <sheetData>
    <row r="1" spans="1:34" ht="30" customHeight="1">
      <c r="A1" s="75" t="s">
        <v>414</v>
      </c>
      <c r="AB1" s="155"/>
      <c r="AD1" s="155"/>
      <c r="AG1" s="155"/>
    </row>
    <row r="2" spans="1:34" ht="15" customHeight="1">
      <c r="AB2" s="155"/>
      <c r="AD2" s="155"/>
      <c r="AG2" s="155"/>
    </row>
    <row r="3" spans="1:34" ht="30" customHeight="1">
      <c r="A3" s="77" t="s">
        <v>288</v>
      </c>
      <c r="M3" s="77" t="s">
        <v>288</v>
      </c>
      <c r="Y3" s="77" t="s">
        <v>288</v>
      </c>
      <c r="AB3" s="155"/>
      <c r="AD3" s="155"/>
      <c r="AG3" s="155"/>
    </row>
    <row r="4" spans="1:34" ht="15" customHeight="1">
      <c r="M4" s="13"/>
      <c r="Y4" s="13"/>
      <c r="AB4" s="155"/>
      <c r="AD4" s="155"/>
      <c r="AG4" s="155"/>
    </row>
    <row r="5" spans="1:34" ht="30" customHeight="1">
      <c r="A5" s="77" t="s">
        <v>546</v>
      </c>
      <c r="M5" s="77" t="s">
        <v>547</v>
      </c>
      <c r="Y5" s="163" t="s">
        <v>548</v>
      </c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165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557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557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556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192" t="s">
        <v>260</v>
      </c>
      <c r="B9" s="150">
        <v>288</v>
      </c>
      <c r="C9" s="150">
        <v>273</v>
      </c>
      <c r="D9" s="424">
        <f>C9/B9*100</f>
        <v>94.791666666666657</v>
      </c>
      <c r="E9" s="259">
        <v>38</v>
      </c>
      <c r="F9" s="440">
        <f>E9/C9*100</f>
        <v>13.91941391941392</v>
      </c>
      <c r="G9" s="91">
        <v>63</v>
      </c>
      <c r="H9" s="168">
        <v>12</v>
      </c>
      <c r="I9" s="438">
        <f>H9/G9*100</f>
        <v>19.047619047619047</v>
      </c>
      <c r="J9" s="91">
        <v>235</v>
      </c>
      <c r="M9" s="192" t="s">
        <v>260</v>
      </c>
      <c r="N9" s="98">
        <v>288</v>
      </c>
      <c r="O9" s="98">
        <v>273</v>
      </c>
      <c r="P9" s="434">
        <f>O9/N9*100</f>
        <v>94.791666666666657</v>
      </c>
      <c r="Q9" s="254">
        <v>38</v>
      </c>
      <c r="R9" s="440">
        <f>Q9/O9*100</f>
        <v>13.91941391941392</v>
      </c>
      <c r="S9" s="100">
        <v>63</v>
      </c>
      <c r="T9" s="117">
        <v>12</v>
      </c>
      <c r="U9" s="438">
        <f>T9/S9*100</f>
        <v>19.047619047619047</v>
      </c>
      <c r="V9" s="100">
        <v>235</v>
      </c>
      <c r="Y9" s="154" t="s">
        <v>260</v>
      </c>
      <c r="Z9" s="98">
        <v>288</v>
      </c>
      <c r="AA9" s="98">
        <v>273</v>
      </c>
      <c r="AB9" s="434">
        <f>AA9/Z9*100</f>
        <v>94.791666666666657</v>
      </c>
      <c r="AC9" s="254">
        <v>38</v>
      </c>
      <c r="AD9" s="440">
        <f>AC9/AA9*100</f>
        <v>13.91941391941392</v>
      </c>
      <c r="AE9" s="117">
        <v>63</v>
      </c>
      <c r="AF9" s="98">
        <v>12</v>
      </c>
      <c r="AG9" s="438">
        <f>AF9/AE9*100</f>
        <v>19.047619047619047</v>
      </c>
      <c r="AH9" s="100">
        <v>235</v>
      </c>
    </row>
    <row r="10" spans="1:34" ht="16.5" customHeight="1">
      <c r="A10" s="194"/>
      <c r="B10" s="101">
        <f>B9/B9*100</f>
        <v>100</v>
      </c>
      <c r="C10" s="101">
        <f t="shared" ref="C10:J10" si="0">C9/C9*100</f>
        <v>100</v>
      </c>
      <c r="D10" s="425"/>
      <c r="E10" s="252">
        <f t="shared" si="0"/>
        <v>100</v>
      </c>
      <c r="F10" s="442"/>
      <c r="G10" s="103">
        <f t="shared" si="0"/>
        <v>100</v>
      </c>
      <c r="H10" s="116">
        <f t="shared" si="0"/>
        <v>100</v>
      </c>
      <c r="I10" s="439"/>
      <c r="J10" s="103">
        <f t="shared" si="0"/>
        <v>100</v>
      </c>
      <c r="M10" s="193"/>
      <c r="N10" s="95">
        <f>N9/N9*100</f>
        <v>100</v>
      </c>
      <c r="O10" s="95">
        <f t="shared" ref="O10:V10" si="1">O9/O9*100</f>
        <v>100</v>
      </c>
      <c r="P10" s="454"/>
      <c r="Q10" s="251">
        <f t="shared" si="1"/>
        <v>100</v>
      </c>
      <c r="R10" s="453"/>
      <c r="S10" s="97">
        <f t="shared" si="1"/>
        <v>100</v>
      </c>
      <c r="T10" s="130">
        <f t="shared" si="1"/>
        <v>100</v>
      </c>
      <c r="U10" s="455"/>
      <c r="V10" s="97">
        <f t="shared" si="1"/>
        <v>100</v>
      </c>
      <c r="Y10" s="170"/>
      <c r="Z10" s="95">
        <f>Z9/Z9*100</f>
        <v>100</v>
      </c>
      <c r="AA10" s="95">
        <f t="shared" ref="AA10:AH10" si="2">AA9/AA9*100</f>
        <v>100</v>
      </c>
      <c r="AB10" s="454"/>
      <c r="AC10" s="251">
        <f t="shared" si="2"/>
        <v>100</v>
      </c>
      <c r="AD10" s="453"/>
      <c r="AE10" s="130">
        <f t="shared" si="2"/>
        <v>100</v>
      </c>
      <c r="AF10" s="95">
        <f t="shared" si="2"/>
        <v>100</v>
      </c>
      <c r="AG10" s="455"/>
      <c r="AH10" s="97">
        <f t="shared" si="2"/>
        <v>100</v>
      </c>
    </row>
    <row r="11" spans="1:34" ht="16.5" customHeight="1">
      <c r="A11" s="192" t="s">
        <v>129</v>
      </c>
      <c r="B11" s="150">
        <v>280</v>
      </c>
      <c r="C11" s="150">
        <v>265</v>
      </c>
      <c r="D11" s="424">
        <f t="shared" ref="D11" si="3">C11/B11*100</f>
        <v>94.642857142857139</v>
      </c>
      <c r="E11" s="259">
        <v>35</v>
      </c>
      <c r="F11" s="440">
        <f t="shared" ref="F11" si="4">E11/C11*100</f>
        <v>13.20754716981132</v>
      </c>
      <c r="G11" s="91">
        <v>59</v>
      </c>
      <c r="H11" s="168">
        <v>10</v>
      </c>
      <c r="I11" s="438">
        <f t="shared" ref="I11" si="5">H11/G11*100</f>
        <v>16.949152542372879</v>
      </c>
      <c r="J11" s="91">
        <v>230</v>
      </c>
      <c r="M11" s="192" t="s">
        <v>117</v>
      </c>
      <c r="N11" s="98">
        <v>153</v>
      </c>
      <c r="O11" s="98">
        <v>144</v>
      </c>
      <c r="P11" s="434">
        <f t="shared" ref="P11" si="6">O11/N11*100</f>
        <v>94.117647058823522</v>
      </c>
      <c r="Q11" s="254">
        <v>11</v>
      </c>
      <c r="R11" s="440">
        <f t="shared" ref="R11" si="7">Q11/O11*100</f>
        <v>7.6388888888888893</v>
      </c>
      <c r="S11" s="100">
        <v>19</v>
      </c>
      <c r="T11" s="117">
        <v>1</v>
      </c>
      <c r="U11" s="438">
        <f t="shared" ref="U11" si="8">T11/S11*100</f>
        <v>5.2631578947368416</v>
      </c>
      <c r="V11" s="100">
        <v>133</v>
      </c>
      <c r="Y11" s="154" t="s">
        <v>292</v>
      </c>
      <c r="Z11" s="98">
        <v>35</v>
      </c>
      <c r="AA11" s="98">
        <v>34</v>
      </c>
      <c r="AB11" s="434">
        <f t="shared" ref="AB11" si="9">AA11/Z11*100</f>
        <v>97.142857142857139</v>
      </c>
      <c r="AC11" s="254">
        <v>4</v>
      </c>
      <c r="AD11" s="440">
        <f t="shared" ref="AD11" si="10">AC11/AA11*100</f>
        <v>11.76470588235294</v>
      </c>
      <c r="AE11" s="117">
        <v>6</v>
      </c>
      <c r="AF11" s="98">
        <v>2</v>
      </c>
      <c r="AG11" s="438">
        <f t="shared" ref="AG11" si="11">AF11/AE11*100</f>
        <v>33.333333333333329</v>
      </c>
      <c r="AH11" s="100">
        <v>30</v>
      </c>
    </row>
    <row r="12" spans="1:34" ht="16.5" customHeight="1">
      <c r="A12" s="194"/>
      <c r="B12" s="101">
        <f>B11/B9*100</f>
        <v>97.222222222222214</v>
      </c>
      <c r="C12" s="101">
        <f t="shared" ref="C12:J12" si="12">C11/C9*100</f>
        <v>97.069597069597066</v>
      </c>
      <c r="D12" s="425"/>
      <c r="E12" s="252">
        <f t="shared" si="12"/>
        <v>92.10526315789474</v>
      </c>
      <c r="F12" s="442"/>
      <c r="G12" s="103">
        <f t="shared" si="12"/>
        <v>93.650793650793645</v>
      </c>
      <c r="H12" s="116">
        <f t="shared" si="12"/>
        <v>83.333333333333343</v>
      </c>
      <c r="I12" s="439"/>
      <c r="J12" s="103">
        <f t="shared" si="12"/>
        <v>97.872340425531917</v>
      </c>
      <c r="M12" s="193"/>
      <c r="N12" s="95">
        <f>N11/N9*100</f>
        <v>53.125</v>
      </c>
      <c r="O12" s="95">
        <f t="shared" ref="O12:V12" si="13">O11/O9*100</f>
        <v>52.747252747252752</v>
      </c>
      <c r="P12" s="454"/>
      <c r="Q12" s="251">
        <f t="shared" si="13"/>
        <v>28.947368421052634</v>
      </c>
      <c r="R12" s="453"/>
      <c r="S12" s="97">
        <f t="shared" si="13"/>
        <v>30.158730158730158</v>
      </c>
      <c r="T12" s="130">
        <f t="shared" si="13"/>
        <v>8.3333333333333321</v>
      </c>
      <c r="U12" s="455"/>
      <c r="V12" s="97">
        <f t="shared" si="13"/>
        <v>56.59574468085107</v>
      </c>
      <c r="Y12" s="170"/>
      <c r="Z12" s="95">
        <f>Z11/Z9*100</f>
        <v>12.152777777777777</v>
      </c>
      <c r="AA12" s="95">
        <f t="shared" ref="AA12:AH12" si="14">AA11/AA9*100</f>
        <v>12.454212454212454</v>
      </c>
      <c r="AB12" s="454"/>
      <c r="AC12" s="251">
        <f t="shared" si="14"/>
        <v>10.526315789473683</v>
      </c>
      <c r="AD12" s="453"/>
      <c r="AE12" s="130">
        <f t="shared" si="14"/>
        <v>9.5238095238095237</v>
      </c>
      <c r="AF12" s="95">
        <f t="shared" si="14"/>
        <v>16.666666666666664</v>
      </c>
      <c r="AG12" s="455"/>
      <c r="AH12" s="97">
        <f t="shared" si="14"/>
        <v>12.76595744680851</v>
      </c>
    </row>
    <row r="13" spans="1:34" ht="16.5" customHeight="1">
      <c r="A13" s="195" t="s">
        <v>128</v>
      </c>
      <c r="B13" s="151">
        <v>8</v>
      </c>
      <c r="C13" s="151">
        <v>8</v>
      </c>
      <c r="D13" s="424">
        <f>C13/B13*100</f>
        <v>100</v>
      </c>
      <c r="E13" s="260">
        <v>3</v>
      </c>
      <c r="F13" s="440">
        <f>E13/C13*100</f>
        <v>37.5</v>
      </c>
      <c r="G13" s="149">
        <v>4</v>
      </c>
      <c r="H13" s="169">
        <v>2</v>
      </c>
      <c r="I13" s="438">
        <f>H13/G13*100</f>
        <v>50</v>
      </c>
      <c r="J13" s="149">
        <v>5</v>
      </c>
      <c r="M13" s="192" t="s">
        <v>121</v>
      </c>
      <c r="N13" s="98">
        <v>41</v>
      </c>
      <c r="O13" s="98">
        <v>40</v>
      </c>
      <c r="P13" s="434">
        <f>O13/N13*100</f>
        <v>97.560975609756099</v>
      </c>
      <c r="Q13" s="254">
        <v>9</v>
      </c>
      <c r="R13" s="440">
        <f>Q13/O13*100</f>
        <v>22.5</v>
      </c>
      <c r="S13" s="100">
        <v>23</v>
      </c>
      <c r="T13" s="117">
        <v>6</v>
      </c>
      <c r="U13" s="438">
        <f>T13/S13*100</f>
        <v>26.086956521739129</v>
      </c>
      <c r="V13" s="100">
        <v>31</v>
      </c>
      <c r="Y13" s="154" t="s">
        <v>301</v>
      </c>
      <c r="Z13" s="98">
        <v>33</v>
      </c>
      <c r="AA13" s="98">
        <v>31</v>
      </c>
      <c r="AB13" s="434">
        <f>AA13/Z13*100</f>
        <v>93.939393939393938</v>
      </c>
      <c r="AC13" s="254">
        <v>9</v>
      </c>
      <c r="AD13" s="440">
        <f>AC13/AA13*100</f>
        <v>29.032258064516132</v>
      </c>
      <c r="AE13" s="117">
        <v>7</v>
      </c>
      <c r="AF13" s="98">
        <v>3</v>
      </c>
      <c r="AG13" s="438">
        <f>AF13/AE13*100</f>
        <v>42.857142857142854</v>
      </c>
      <c r="AH13" s="100">
        <v>22</v>
      </c>
    </row>
    <row r="14" spans="1:34" ht="16.5" customHeight="1" thickBot="1">
      <c r="A14" s="194"/>
      <c r="B14" s="101">
        <f>B13/B9*100</f>
        <v>2.7777777777777777</v>
      </c>
      <c r="C14" s="101">
        <f t="shared" ref="C14:J14" si="15">C13/C9*100</f>
        <v>2.9304029304029302</v>
      </c>
      <c r="D14" s="425"/>
      <c r="E14" s="249">
        <f t="shared" si="15"/>
        <v>7.8947368421052628</v>
      </c>
      <c r="F14" s="441"/>
      <c r="G14" s="103">
        <f t="shared" si="15"/>
        <v>6.3492063492063489</v>
      </c>
      <c r="H14" s="116">
        <f t="shared" si="15"/>
        <v>16.666666666666664</v>
      </c>
      <c r="I14" s="439"/>
      <c r="J14" s="103">
        <f t="shared" si="15"/>
        <v>2.1276595744680851</v>
      </c>
      <c r="M14" s="193"/>
      <c r="N14" s="95">
        <f>N13/N9*100</f>
        <v>14.236111111111111</v>
      </c>
      <c r="O14" s="95">
        <f t="shared" ref="O14:V14" si="16">O13/O9*100</f>
        <v>14.652014652014653</v>
      </c>
      <c r="P14" s="454"/>
      <c r="Q14" s="251">
        <f t="shared" si="16"/>
        <v>23.684210526315788</v>
      </c>
      <c r="R14" s="453"/>
      <c r="S14" s="97">
        <f t="shared" si="16"/>
        <v>36.507936507936506</v>
      </c>
      <c r="T14" s="130">
        <f t="shared" si="16"/>
        <v>50</v>
      </c>
      <c r="U14" s="455"/>
      <c r="V14" s="97">
        <f t="shared" si="16"/>
        <v>13.191489361702127</v>
      </c>
      <c r="Y14" s="170"/>
      <c r="Z14" s="95">
        <f>Z13/Z9*100</f>
        <v>11.458333333333332</v>
      </c>
      <c r="AA14" s="95">
        <f t="shared" ref="AA14:AH14" si="17">AA13/AA9*100</f>
        <v>11.355311355311356</v>
      </c>
      <c r="AB14" s="454"/>
      <c r="AC14" s="251">
        <f t="shared" si="17"/>
        <v>23.684210526315788</v>
      </c>
      <c r="AD14" s="453"/>
      <c r="AE14" s="130">
        <f t="shared" si="17"/>
        <v>11.111111111111111</v>
      </c>
      <c r="AF14" s="95">
        <f t="shared" si="17"/>
        <v>25</v>
      </c>
      <c r="AG14" s="455"/>
      <c r="AH14" s="97">
        <f t="shared" si="17"/>
        <v>9.3617021276595747</v>
      </c>
    </row>
    <row r="15" spans="1:34" ht="16.5" customHeight="1">
      <c r="M15" s="192" t="s">
        <v>118</v>
      </c>
      <c r="N15" s="98">
        <v>26</v>
      </c>
      <c r="O15" s="98">
        <v>26</v>
      </c>
      <c r="P15" s="434">
        <f>O15/N15*100</f>
        <v>100</v>
      </c>
      <c r="Q15" s="254">
        <v>7</v>
      </c>
      <c r="R15" s="440">
        <f>Q15/O15*100</f>
        <v>26.923076923076923</v>
      </c>
      <c r="S15" s="100">
        <v>3</v>
      </c>
      <c r="T15" s="117">
        <v>2</v>
      </c>
      <c r="U15" s="438">
        <f>T15/S15*100</f>
        <v>66.666666666666657</v>
      </c>
      <c r="V15" s="100">
        <v>19</v>
      </c>
      <c r="Y15" s="154" t="s">
        <v>293</v>
      </c>
      <c r="Z15" s="98">
        <v>28</v>
      </c>
      <c r="AA15" s="98">
        <v>26</v>
      </c>
      <c r="AB15" s="434">
        <f>AA15/Z15*100</f>
        <v>92.857142857142861</v>
      </c>
      <c r="AC15" s="254">
        <v>4</v>
      </c>
      <c r="AD15" s="440">
        <f>AC15/AA15*100</f>
        <v>15.384615384615385</v>
      </c>
      <c r="AE15" s="117">
        <v>6</v>
      </c>
      <c r="AF15" s="98">
        <v>1</v>
      </c>
      <c r="AG15" s="438">
        <f>AF15/AE15*100</f>
        <v>16.666666666666664</v>
      </c>
      <c r="AH15" s="100">
        <v>22</v>
      </c>
    </row>
    <row r="16" spans="1:34" ht="16.5" customHeight="1">
      <c r="A16" s="104" t="s">
        <v>166</v>
      </c>
      <c r="M16" s="193"/>
      <c r="N16" s="95">
        <f>N15/N9*100</f>
        <v>9.0277777777777768</v>
      </c>
      <c r="O16" s="95">
        <f t="shared" ref="O16:V16" si="18">O15/O9*100</f>
        <v>9.5238095238095237</v>
      </c>
      <c r="P16" s="454"/>
      <c r="Q16" s="251">
        <f t="shared" si="18"/>
        <v>18.421052631578945</v>
      </c>
      <c r="R16" s="453"/>
      <c r="S16" s="97">
        <f t="shared" si="18"/>
        <v>4.7619047619047619</v>
      </c>
      <c r="T16" s="130">
        <f t="shared" si="18"/>
        <v>16.666666666666664</v>
      </c>
      <c r="U16" s="455"/>
      <c r="V16" s="97">
        <f t="shared" si="18"/>
        <v>8.085106382978724</v>
      </c>
      <c r="Y16" s="170"/>
      <c r="Z16" s="95">
        <f>Z15/Z9*100</f>
        <v>9.7222222222222232</v>
      </c>
      <c r="AA16" s="95">
        <f t="shared" ref="AA16:AH16" si="19">AA15/AA9*100</f>
        <v>9.5238095238095237</v>
      </c>
      <c r="AB16" s="454"/>
      <c r="AC16" s="251">
        <f t="shared" si="19"/>
        <v>10.526315789473683</v>
      </c>
      <c r="AD16" s="453"/>
      <c r="AE16" s="130">
        <f t="shared" si="19"/>
        <v>9.5238095238095237</v>
      </c>
      <c r="AF16" s="95">
        <f t="shared" si="19"/>
        <v>8.3333333333333321</v>
      </c>
      <c r="AG16" s="455"/>
      <c r="AH16" s="97">
        <f t="shared" si="19"/>
        <v>9.3617021276595747</v>
      </c>
    </row>
    <row r="17" spans="1:34" ht="16.5" customHeight="1">
      <c r="A17" s="104" t="s">
        <v>550</v>
      </c>
      <c r="M17" s="192" t="s">
        <v>120</v>
      </c>
      <c r="N17" s="98">
        <v>23</v>
      </c>
      <c r="O17" s="98">
        <v>20</v>
      </c>
      <c r="P17" s="434">
        <f>O17/N17*100</f>
        <v>86.956521739130437</v>
      </c>
      <c r="Q17" s="254">
        <v>2</v>
      </c>
      <c r="R17" s="440">
        <f>Q17/O17*100</f>
        <v>10</v>
      </c>
      <c r="S17" s="100">
        <v>9</v>
      </c>
      <c r="T17" s="117">
        <v>0</v>
      </c>
      <c r="U17" s="438" t="s">
        <v>360</v>
      </c>
      <c r="V17" s="100">
        <v>18</v>
      </c>
      <c r="Y17" s="154" t="s">
        <v>300</v>
      </c>
      <c r="Z17" s="98">
        <v>27</v>
      </c>
      <c r="AA17" s="98">
        <v>27</v>
      </c>
      <c r="AB17" s="434">
        <f>AA17/Z17*100</f>
        <v>100</v>
      </c>
      <c r="AC17" s="254">
        <v>0</v>
      </c>
      <c r="AD17" s="440" t="s">
        <v>360</v>
      </c>
      <c r="AE17" s="117">
        <v>9</v>
      </c>
      <c r="AF17" s="98">
        <v>0</v>
      </c>
      <c r="AG17" s="438" t="s">
        <v>364</v>
      </c>
      <c r="AH17" s="100">
        <v>27</v>
      </c>
    </row>
    <row r="18" spans="1:34" ht="16.5" customHeight="1">
      <c r="A18" s="104" t="s">
        <v>167</v>
      </c>
      <c r="M18" s="193"/>
      <c r="N18" s="95">
        <f>N17/N9*100</f>
        <v>7.9861111111111107</v>
      </c>
      <c r="O18" s="95">
        <f t="shared" ref="O18:V18" si="20">O17/O9*100</f>
        <v>7.3260073260073266</v>
      </c>
      <c r="P18" s="454"/>
      <c r="Q18" s="251">
        <f t="shared" si="20"/>
        <v>5.2631578947368416</v>
      </c>
      <c r="R18" s="453"/>
      <c r="S18" s="97">
        <f t="shared" si="20"/>
        <v>14.285714285714285</v>
      </c>
      <c r="T18" s="130"/>
      <c r="U18" s="455"/>
      <c r="V18" s="97">
        <f t="shared" si="20"/>
        <v>7.6595744680851059</v>
      </c>
      <c r="Y18" s="170"/>
      <c r="Z18" s="95">
        <f>Z17/Z9*100</f>
        <v>9.375</v>
      </c>
      <c r="AA18" s="95">
        <f t="shared" ref="AA18:AH18" si="21">AA17/AA9*100</f>
        <v>9.8901098901098905</v>
      </c>
      <c r="AB18" s="454"/>
      <c r="AC18" s="251"/>
      <c r="AD18" s="453"/>
      <c r="AE18" s="130">
        <f t="shared" si="21"/>
        <v>14.285714285714285</v>
      </c>
      <c r="AF18" s="95"/>
      <c r="AG18" s="455"/>
      <c r="AH18" s="97">
        <f t="shared" si="21"/>
        <v>11.48936170212766</v>
      </c>
    </row>
    <row r="19" spans="1:34" ht="16.5" customHeight="1">
      <c r="A19" s="282" t="s">
        <v>552</v>
      </c>
      <c r="M19" s="192" t="s">
        <v>123</v>
      </c>
      <c r="N19" s="98">
        <v>11</v>
      </c>
      <c r="O19" s="98">
        <v>11</v>
      </c>
      <c r="P19" s="434">
        <f>O19/N19*100</f>
        <v>100</v>
      </c>
      <c r="Q19" s="254">
        <v>4</v>
      </c>
      <c r="R19" s="440">
        <f>Q19/O19*100</f>
        <v>36.363636363636367</v>
      </c>
      <c r="S19" s="100">
        <v>3</v>
      </c>
      <c r="T19" s="117">
        <v>1</v>
      </c>
      <c r="U19" s="438">
        <f>T19/S19*100</f>
        <v>33.333333333333329</v>
      </c>
      <c r="V19" s="100">
        <v>7</v>
      </c>
      <c r="Y19" s="154" t="s">
        <v>298</v>
      </c>
      <c r="Z19" s="98">
        <v>23</v>
      </c>
      <c r="AA19" s="98">
        <v>23</v>
      </c>
      <c r="AB19" s="434">
        <f>AA19/Z19*100</f>
        <v>100</v>
      </c>
      <c r="AC19" s="254">
        <v>3</v>
      </c>
      <c r="AD19" s="440">
        <f>AC19/AA19*100</f>
        <v>13.043478260869565</v>
      </c>
      <c r="AE19" s="117">
        <v>3</v>
      </c>
      <c r="AF19" s="98">
        <v>1</v>
      </c>
      <c r="AG19" s="438">
        <f>AF19/AE19*100</f>
        <v>33.333333333333329</v>
      </c>
      <c r="AH19" s="100">
        <v>20</v>
      </c>
    </row>
    <row r="20" spans="1:34" ht="16.5" customHeight="1">
      <c r="M20" s="194"/>
      <c r="N20" s="101">
        <f>N19/N9*100</f>
        <v>3.8194444444444446</v>
      </c>
      <c r="O20" s="101">
        <f t="shared" ref="O20:V20" si="22">O19/O9*100</f>
        <v>4.0293040293040292</v>
      </c>
      <c r="P20" s="435"/>
      <c r="Q20" s="252">
        <f t="shared" si="22"/>
        <v>10.526315789473683</v>
      </c>
      <c r="R20" s="442"/>
      <c r="S20" s="103">
        <f t="shared" si="22"/>
        <v>4.7619047619047619</v>
      </c>
      <c r="T20" s="116">
        <f t="shared" si="22"/>
        <v>8.3333333333333321</v>
      </c>
      <c r="U20" s="439"/>
      <c r="V20" s="103">
        <f t="shared" si="22"/>
        <v>2.9787234042553195</v>
      </c>
      <c r="Y20" s="170"/>
      <c r="Z20" s="95">
        <f>Z19/Z9*100</f>
        <v>7.9861111111111107</v>
      </c>
      <c r="AA20" s="95">
        <f t="shared" ref="AA20:AH20" si="23">AA19/AA9*100</f>
        <v>8.4249084249084252</v>
      </c>
      <c r="AB20" s="454"/>
      <c r="AC20" s="251">
        <f t="shared" si="23"/>
        <v>7.8947368421052628</v>
      </c>
      <c r="AD20" s="453"/>
      <c r="AE20" s="130">
        <f t="shared" si="23"/>
        <v>4.7619047619047619</v>
      </c>
      <c r="AF20" s="95">
        <f t="shared" si="23"/>
        <v>8.3333333333333321</v>
      </c>
      <c r="AG20" s="455"/>
      <c r="AH20" s="97">
        <f t="shared" si="23"/>
        <v>8.5106382978723403</v>
      </c>
    </row>
    <row r="21" spans="1:34" ht="16.5" customHeight="1">
      <c r="M21" s="195" t="s">
        <v>131</v>
      </c>
      <c r="N21" s="92">
        <v>8</v>
      </c>
      <c r="O21" s="92">
        <v>8</v>
      </c>
      <c r="P21" s="454">
        <f>O21/N21*100</f>
        <v>100</v>
      </c>
      <c r="Q21" s="255">
        <v>3</v>
      </c>
      <c r="R21" s="453">
        <f>Q21/O21*100</f>
        <v>37.5</v>
      </c>
      <c r="S21" s="94">
        <v>4</v>
      </c>
      <c r="T21" s="115">
        <v>2</v>
      </c>
      <c r="U21" s="455">
        <f>T21/S21*100</f>
        <v>50</v>
      </c>
      <c r="V21" s="94">
        <v>5</v>
      </c>
      <c r="Y21" s="154" t="s">
        <v>296</v>
      </c>
      <c r="Z21" s="98">
        <v>22</v>
      </c>
      <c r="AA21" s="98">
        <v>19</v>
      </c>
      <c r="AB21" s="434">
        <f>AA21/Z21*100</f>
        <v>86.36363636363636</v>
      </c>
      <c r="AC21" s="254">
        <v>2</v>
      </c>
      <c r="AD21" s="440">
        <f>AC21/AA21*100</f>
        <v>10.526315789473683</v>
      </c>
      <c r="AE21" s="117">
        <v>3</v>
      </c>
      <c r="AF21" s="98">
        <v>0</v>
      </c>
      <c r="AG21" s="438" t="s">
        <v>360</v>
      </c>
      <c r="AH21" s="100">
        <v>17</v>
      </c>
    </row>
    <row r="22" spans="1:34" ht="16.5" customHeight="1">
      <c r="M22" s="194"/>
      <c r="N22" s="101">
        <f>N21/N9*100</f>
        <v>2.7777777777777777</v>
      </c>
      <c r="O22" s="101">
        <f t="shared" ref="O22:V22" si="24">O21/O9*100</f>
        <v>2.9304029304029302</v>
      </c>
      <c r="P22" s="435"/>
      <c r="Q22" s="252">
        <f t="shared" si="24"/>
        <v>7.8947368421052628</v>
      </c>
      <c r="R22" s="442"/>
      <c r="S22" s="103">
        <f t="shared" si="24"/>
        <v>6.3492063492063489</v>
      </c>
      <c r="T22" s="116">
        <f t="shared" si="24"/>
        <v>16.666666666666664</v>
      </c>
      <c r="U22" s="439"/>
      <c r="V22" s="103">
        <f t="shared" si="24"/>
        <v>2.1276595744680851</v>
      </c>
      <c r="Y22" s="170"/>
      <c r="Z22" s="95">
        <f>Z21/Z9*100</f>
        <v>7.6388888888888893</v>
      </c>
      <c r="AA22" s="95">
        <f t="shared" ref="AA22:AH22" si="25">AA21/AA9*100</f>
        <v>6.9597069597069599</v>
      </c>
      <c r="AB22" s="454"/>
      <c r="AC22" s="251">
        <f t="shared" si="25"/>
        <v>5.2631578947368416</v>
      </c>
      <c r="AD22" s="453"/>
      <c r="AE22" s="130">
        <f t="shared" si="25"/>
        <v>4.7619047619047619</v>
      </c>
      <c r="AF22" s="95"/>
      <c r="AG22" s="455"/>
      <c r="AH22" s="97">
        <f t="shared" si="25"/>
        <v>7.2340425531914887</v>
      </c>
    </row>
    <row r="23" spans="1:34" ht="16.5" customHeight="1">
      <c r="M23" s="195" t="s">
        <v>125</v>
      </c>
      <c r="N23" s="92">
        <v>8</v>
      </c>
      <c r="O23" s="92">
        <v>8</v>
      </c>
      <c r="P23" s="454">
        <f>O23/N23*100</f>
        <v>100</v>
      </c>
      <c r="Q23" s="255">
        <v>2</v>
      </c>
      <c r="R23" s="453">
        <f>Q23/O23*100</f>
        <v>25</v>
      </c>
      <c r="S23" s="94">
        <v>2</v>
      </c>
      <c r="T23" s="115">
        <v>0</v>
      </c>
      <c r="U23" s="455" t="s">
        <v>360</v>
      </c>
      <c r="V23" s="94">
        <v>6</v>
      </c>
      <c r="Y23" s="154" t="s">
        <v>291</v>
      </c>
      <c r="Z23" s="98">
        <v>15</v>
      </c>
      <c r="AA23" s="98">
        <v>15</v>
      </c>
      <c r="AB23" s="434">
        <f>AA23/Z23*100</f>
        <v>100</v>
      </c>
      <c r="AC23" s="254">
        <v>3</v>
      </c>
      <c r="AD23" s="440">
        <f>AC23/AA23*100</f>
        <v>20</v>
      </c>
      <c r="AE23" s="117">
        <v>4</v>
      </c>
      <c r="AF23" s="98">
        <v>1</v>
      </c>
      <c r="AG23" s="438">
        <f>AF23/AE23*100</f>
        <v>25</v>
      </c>
      <c r="AH23" s="100">
        <v>12</v>
      </c>
    </row>
    <row r="24" spans="1:34" ht="16.5" customHeight="1" thickBot="1">
      <c r="M24" s="194"/>
      <c r="N24" s="101">
        <f>N23/N9*100</f>
        <v>2.7777777777777777</v>
      </c>
      <c r="O24" s="101">
        <f t="shared" ref="O24:V24" si="26">O23/O9*100</f>
        <v>2.9304029304029302</v>
      </c>
      <c r="P24" s="435"/>
      <c r="Q24" s="249">
        <f t="shared" si="26"/>
        <v>5.2631578947368416</v>
      </c>
      <c r="R24" s="441"/>
      <c r="S24" s="103">
        <f t="shared" si="26"/>
        <v>3.1746031746031744</v>
      </c>
      <c r="T24" s="116"/>
      <c r="U24" s="439"/>
      <c r="V24" s="103">
        <f t="shared" si="26"/>
        <v>2.5531914893617018</v>
      </c>
      <c r="Y24" s="170"/>
      <c r="Z24" s="95">
        <f>Z23/Z9*100</f>
        <v>5.2083333333333339</v>
      </c>
      <c r="AA24" s="95">
        <f t="shared" ref="AA24:AH24" si="27">AA23/AA9*100</f>
        <v>5.4945054945054945</v>
      </c>
      <c r="AB24" s="454"/>
      <c r="AC24" s="251">
        <f t="shared" si="27"/>
        <v>7.8947368421052628</v>
      </c>
      <c r="AD24" s="453"/>
      <c r="AE24" s="130">
        <f t="shared" si="27"/>
        <v>6.3492063492063489</v>
      </c>
      <c r="AF24" s="95">
        <f t="shared" si="27"/>
        <v>8.3333333333333321</v>
      </c>
      <c r="AG24" s="455"/>
      <c r="AH24" s="97">
        <f t="shared" si="27"/>
        <v>5.1063829787234036</v>
      </c>
    </row>
    <row r="25" spans="1:34" ht="16.5" customHeight="1">
      <c r="M25" s="195" t="s">
        <v>122</v>
      </c>
      <c r="N25" s="92">
        <v>7</v>
      </c>
      <c r="O25" s="92">
        <v>5</v>
      </c>
      <c r="P25" s="455">
        <f>O25/N25*100</f>
        <v>71.428571428571431</v>
      </c>
      <c r="Q25" s="92">
        <v>0</v>
      </c>
      <c r="R25" s="455" t="s">
        <v>360</v>
      </c>
      <c r="S25" s="94">
        <v>0</v>
      </c>
      <c r="T25" s="115">
        <v>0</v>
      </c>
      <c r="U25" s="455" t="s">
        <v>360</v>
      </c>
      <c r="V25" s="94">
        <v>5</v>
      </c>
      <c r="Y25" s="154" t="s">
        <v>294</v>
      </c>
      <c r="Z25" s="98">
        <v>15</v>
      </c>
      <c r="AA25" s="98">
        <v>14</v>
      </c>
      <c r="AB25" s="434">
        <f>AA25/Z25*100</f>
        <v>93.333333333333329</v>
      </c>
      <c r="AC25" s="254">
        <v>1</v>
      </c>
      <c r="AD25" s="440">
        <f>AC25/AA25*100</f>
        <v>7.1428571428571423</v>
      </c>
      <c r="AE25" s="117">
        <v>2</v>
      </c>
      <c r="AF25" s="98">
        <v>0</v>
      </c>
      <c r="AG25" s="438" t="s">
        <v>360</v>
      </c>
      <c r="AH25" s="100">
        <v>13</v>
      </c>
    </row>
    <row r="26" spans="1:34" ht="16.5" customHeight="1">
      <c r="M26" s="194"/>
      <c r="N26" s="101">
        <f>N25/N9*100</f>
        <v>2.4305555555555558</v>
      </c>
      <c r="O26" s="101">
        <f t="shared" ref="O26:V26" si="28">O25/O9*100</f>
        <v>1.8315018315018317</v>
      </c>
      <c r="P26" s="439"/>
      <c r="Q26" s="101"/>
      <c r="R26" s="439"/>
      <c r="S26" s="103"/>
      <c r="T26" s="116"/>
      <c r="U26" s="439"/>
      <c r="V26" s="103">
        <f t="shared" si="28"/>
        <v>2.1276595744680851</v>
      </c>
      <c r="Y26" s="164"/>
      <c r="Z26" s="101">
        <f>Z25/Z9*100</f>
        <v>5.2083333333333339</v>
      </c>
      <c r="AA26" s="101">
        <f t="shared" ref="AA26:AH26" si="29">AA25/AA9*100</f>
        <v>5.1282051282051277</v>
      </c>
      <c r="AB26" s="435"/>
      <c r="AC26" s="252">
        <f t="shared" si="29"/>
        <v>2.6315789473684208</v>
      </c>
      <c r="AD26" s="442"/>
      <c r="AE26" s="116">
        <f t="shared" si="29"/>
        <v>3.1746031746031744</v>
      </c>
      <c r="AF26" s="101"/>
      <c r="AG26" s="439"/>
      <c r="AH26" s="103">
        <f t="shared" si="29"/>
        <v>5.5319148936170208</v>
      </c>
    </row>
    <row r="27" spans="1:34" ht="16.5" customHeight="1">
      <c r="M27" s="195" t="s">
        <v>119</v>
      </c>
      <c r="N27" s="92">
        <v>7</v>
      </c>
      <c r="O27" s="92">
        <v>7</v>
      </c>
      <c r="P27" s="455">
        <f>O27/N27*100</f>
        <v>100</v>
      </c>
      <c r="Q27" s="92">
        <v>0</v>
      </c>
      <c r="R27" s="455" t="s">
        <v>366</v>
      </c>
      <c r="S27" s="94">
        <v>0</v>
      </c>
      <c r="T27" s="115">
        <v>0</v>
      </c>
      <c r="U27" s="455" t="s">
        <v>360</v>
      </c>
      <c r="V27" s="94">
        <v>7</v>
      </c>
      <c r="Y27" s="148" t="s">
        <v>295</v>
      </c>
      <c r="Z27" s="92">
        <v>14</v>
      </c>
      <c r="AA27" s="92">
        <v>13</v>
      </c>
      <c r="AB27" s="454">
        <f>AA27/Z27*100</f>
        <v>92.857142857142861</v>
      </c>
      <c r="AC27" s="255">
        <v>2</v>
      </c>
      <c r="AD27" s="453">
        <f>AC27/AA27*100</f>
        <v>15.384615384615385</v>
      </c>
      <c r="AE27" s="115">
        <v>2</v>
      </c>
      <c r="AF27" s="92">
        <v>0</v>
      </c>
      <c r="AG27" s="455" t="s">
        <v>360</v>
      </c>
      <c r="AH27" s="94">
        <v>11</v>
      </c>
    </row>
    <row r="28" spans="1:34" ht="16.5" customHeight="1">
      <c r="M28" s="194"/>
      <c r="N28" s="101">
        <f>N27/N9*100</f>
        <v>2.4305555555555558</v>
      </c>
      <c r="O28" s="101">
        <f t="shared" ref="O28:V28" si="30">O27/O9*100</f>
        <v>2.5641025641025639</v>
      </c>
      <c r="P28" s="439"/>
      <c r="Q28" s="101"/>
      <c r="R28" s="439"/>
      <c r="S28" s="103"/>
      <c r="T28" s="116"/>
      <c r="U28" s="439"/>
      <c r="V28" s="103">
        <f t="shared" si="30"/>
        <v>2.9787234042553195</v>
      </c>
      <c r="Y28" s="164"/>
      <c r="Z28" s="101">
        <f>Z27/Z9*100</f>
        <v>4.8611111111111116</v>
      </c>
      <c r="AA28" s="101">
        <f t="shared" ref="AA28:AH28" si="31">AA27/AA9*100</f>
        <v>4.7619047619047619</v>
      </c>
      <c r="AB28" s="435"/>
      <c r="AC28" s="252">
        <f t="shared" si="31"/>
        <v>5.2631578947368416</v>
      </c>
      <c r="AD28" s="442"/>
      <c r="AE28" s="116">
        <f t="shared" si="31"/>
        <v>3.1746031746031744</v>
      </c>
      <c r="AF28" s="101"/>
      <c r="AG28" s="439"/>
      <c r="AH28" s="103">
        <f t="shared" si="31"/>
        <v>4.6808510638297873</v>
      </c>
    </row>
    <row r="29" spans="1:34" ht="16.5" customHeight="1">
      <c r="M29" s="195" t="s">
        <v>124</v>
      </c>
      <c r="N29" s="92">
        <v>4</v>
      </c>
      <c r="O29" s="92">
        <v>4</v>
      </c>
      <c r="P29" s="455">
        <f>O29/N29*100</f>
        <v>100</v>
      </c>
      <c r="Q29" s="92">
        <v>0</v>
      </c>
      <c r="R29" s="455" t="s">
        <v>360</v>
      </c>
      <c r="S29" s="94">
        <v>0</v>
      </c>
      <c r="T29" s="115">
        <v>0</v>
      </c>
      <c r="U29" s="455" t="s">
        <v>360</v>
      </c>
      <c r="V29" s="94">
        <v>4</v>
      </c>
      <c r="Y29" s="148" t="s">
        <v>299</v>
      </c>
      <c r="Z29" s="92">
        <v>14</v>
      </c>
      <c r="AA29" s="92">
        <v>13</v>
      </c>
      <c r="AB29" s="454">
        <f>AA29/Z29*100</f>
        <v>92.857142857142861</v>
      </c>
      <c r="AC29" s="255">
        <v>3</v>
      </c>
      <c r="AD29" s="453">
        <f>AC29/AA29*100</f>
        <v>23.076923076923077</v>
      </c>
      <c r="AE29" s="115">
        <v>5</v>
      </c>
      <c r="AF29" s="92">
        <v>2</v>
      </c>
      <c r="AG29" s="455">
        <f>AF29/AE29*100</f>
        <v>40</v>
      </c>
      <c r="AH29" s="94">
        <v>10</v>
      </c>
    </row>
    <row r="30" spans="1:34" ht="16.5" customHeight="1">
      <c r="M30" s="194"/>
      <c r="N30" s="101">
        <f>N29/N9*100</f>
        <v>1.3888888888888888</v>
      </c>
      <c r="O30" s="101">
        <f t="shared" ref="O30:V30" si="32">O29/O9*100</f>
        <v>1.4652014652014651</v>
      </c>
      <c r="P30" s="439"/>
      <c r="Q30" s="101"/>
      <c r="R30" s="439"/>
      <c r="S30" s="103"/>
      <c r="T30" s="116"/>
      <c r="U30" s="439"/>
      <c r="V30" s="103">
        <f t="shared" si="32"/>
        <v>1.7021276595744681</v>
      </c>
      <c r="Y30" s="164"/>
      <c r="Z30" s="101">
        <f>Z29/Z9*100</f>
        <v>4.8611111111111116</v>
      </c>
      <c r="AA30" s="101">
        <f t="shared" ref="AA30:AH30" si="33">AA29/AA9*100</f>
        <v>4.7619047619047619</v>
      </c>
      <c r="AB30" s="435"/>
      <c r="AC30" s="252">
        <f t="shared" si="33"/>
        <v>7.8947368421052628</v>
      </c>
      <c r="AD30" s="442"/>
      <c r="AE30" s="116">
        <f t="shared" si="33"/>
        <v>7.9365079365079358</v>
      </c>
      <c r="AF30" s="101">
        <f t="shared" si="33"/>
        <v>16.666666666666664</v>
      </c>
      <c r="AG30" s="439"/>
      <c r="AH30" s="103">
        <f t="shared" si="33"/>
        <v>4.2553191489361701</v>
      </c>
    </row>
    <row r="31" spans="1:34" ht="16.5" customHeight="1">
      <c r="Y31" s="148" t="s">
        <v>290</v>
      </c>
      <c r="Z31" s="92">
        <v>13</v>
      </c>
      <c r="AA31" s="92">
        <v>12</v>
      </c>
      <c r="AB31" s="454">
        <f>AA31/Z31*100</f>
        <v>92.307692307692307</v>
      </c>
      <c r="AC31" s="255">
        <v>2</v>
      </c>
      <c r="AD31" s="453">
        <f>AC31/AA31*100</f>
        <v>16.666666666666664</v>
      </c>
      <c r="AE31" s="115">
        <v>2</v>
      </c>
      <c r="AF31" s="92">
        <v>1</v>
      </c>
      <c r="AG31" s="455">
        <f>AF31/AE31*100</f>
        <v>50</v>
      </c>
      <c r="AH31" s="94">
        <v>10</v>
      </c>
    </row>
    <row r="32" spans="1:34" ht="16.5" customHeight="1">
      <c r="M32" s="104" t="s">
        <v>166</v>
      </c>
      <c r="Y32" s="164"/>
      <c r="Z32" s="101">
        <f>Z31/Z9*100</f>
        <v>4.5138888888888884</v>
      </c>
      <c r="AA32" s="101">
        <f t="shared" ref="AA32:AH32" si="34">AA31/AA9*100</f>
        <v>4.395604395604396</v>
      </c>
      <c r="AB32" s="435"/>
      <c r="AC32" s="252">
        <f t="shared" si="34"/>
        <v>5.2631578947368416</v>
      </c>
      <c r="AD32" s="442"/>
      <c r="AE32" s="116">
        <f t="shared" si="34"/>
        <v>3.1746031746031744</v>
      </c>
      <c r="AF32" s="101">
        <f t="shared" si="34"/>
        <v>8.3333333333333321</v>
      </c>
      <c r="AG32" s="439"/>
      <c r="AH32" s="103">
        <f t="shared" si="34"/>
        <v>4.2553191489361701</v>
      </c>
    </row>
    <row r="33" spans="13:34" ht="16.5" customHeight="1">
      <c r="M33" s="104" t="s">
        <v>550</v>
      </c>
      <c r="Y33" s="148" t="s">
        <v>297</v>
      </c>
      <c r="Z33" s="92">
        <v>12</v>
      </c>
      <c r="AA33" s="92">
        <v>12</v>
      </c>
      <c r="AB33" s="454">
        <f>AA33/Z33*100</f>
        <v>100</v>
      </c>
      <c r="AC33" s="255">
        <v>1</v>
      </c>
      <c r="AD33" s="453">
        <f>AC33/AA33*100</f>
        <v>8.3333333333333321</v>
      </c>
      <c r="AE33" s="115">
        <v>4</v>
      </c>
      <c r="AF33" s="92">
        <v>0</v>
      </c>
      <c r="AG33" s="455" t="s">
        <v>360</v>
      </c>
      <c r="AH33" s="94">
        <v>11</v>
      </c>
    </row>
    <row r="34" spans="13:34" ht="16.5" customHeight="1">
      <c r="M34" s="104" t="s">
        <v>167</v>
      </c>
      <c r="Y34" s="164"/>
      <c r="Z34" s="101">
        <f>Z33/Z9*100</f>
        <v>4.1666666666666661</v>
      </c>
      <c r="AA34" s="101">
        <f t="shared" ref="AA34:AH34" si="35">AA33/AA9*100</f>
        <v>4.395604395604396</v>
      </c>
      <c r="AB34" s="435"/>
      <c r="AC34" s="252">
        <f t="shared" si="35"/>
        <v>2.6315789473684208</v>
      </c>
      <c r="AD34" s="442"/>
      <c r="AE34" s="116">
        <f t="shared" si="35"/>
        <v>6.3492063492063489</v>
      </c>
      <c r="AF34" s="101"/>
      <c r="AG34" s="439"/>
      <c r="AH34" s="103">
        <f t="shared" si="35"/>
        <v>4.6808510638297873</v>
      </c>
    </row>
    <row r="35" spans="13:34" ht="16.5" customHeight="1">
      <c r="M35" s="282" t="s">
        <v>552</v>
      </c>
      <c r="Y35" s="148" t="s">
        <v>304</v>
      </c>
      <c r="Z35" s="92">
        <v>12</v>
      </c>
      <c r="AA35" s="92">
        <v>11</v>
      </c>
      <c r="AB35" s="454">
        <f>AA35/Z35*100</f>
        <v>91.666666666666657</v>
      </c>
      <c r="AC35" s="255">
        <v>1</v>
      </c>
      <c r="AD35" s="453">
        <f>AC35/AA35*100</f>
        <v>9.0909090909090917</v>
      </c>
      <c r="AE35" s="115">
        <v>3</v>
      </c>
      <c r="AF35" s="92">
        <v>1</v>
      </c>
      <c r="AG35" s="455">
        <f>AF35/AE35*100</f>
        <v>33.333333333333329</v>
      </c>
      <c r="AH35" s="94">
        <v>10</v>
      </c>
    </row>
    <row r="36" spans="13:34" ht="16.5" customHeight="1">
      <c r="Y36" s="164"/>
      <c r="Z36" s="101">
        <f>Z35/Z9*100</f>
        <v>4.1666666666666661</v>
      </c>
      <c r="AA36" s="101">
        <f t="shared" ref="AA36:AH36" si="36">AA35/AA9*100</f>
        <v>4.0293040293040292</v>
      </c>
      <c r="AB36" s="435"/>
      <c r="AC36" s="252">
        <f t="shared" si="36"/>
        <v>2.6315789473684208</v>
      </c>
      <c r="AD36" s="442"/>
      <c r="AE36" s="116">
        <f t="shared" si="36"/>
        <v>4.7619047619047619</v>
      </c>
      <c r="AF36" s="101">
        <f t="shared" si="36"/>
        <v>8.3333333333333321</v>
      </c>
      <c r="AG36" s="439"/>
      <c r="AH36" s="103">
        <f t="shared" si="36"/>
        <v>4.2553191489361701</v>
      </c>
    </row>
    <row r="37" spans="13:34" ht="16.5" customHeight="1">
      <c r="Y37" s="148" t="s">
        <v>303</v>
      </c>
      <c r="Z37" s="92">
        <v>11</v>
      </c>
      <c r="AA37" s="92">
        <v>11</v>
      </c>
      <c r="AB37" s="454">
        <f>AA37/Z37*100</f>
        <v>100</v>
      </c>
      <c r="AC37" s="255">
        <v>1</v>
      </c>
      <c r="AD37" s="453">
        <f>AC37/AA37*100</f>
        <v>9.0909090909090917</v>
      </c>
      <c r="AE37" s="115">
        <v>3</v>
      </c>
      <c r="AF37" s="92">
        <v>0</v>
      </c>
      <c r="AG37" s="455" t="s">
        <v>360</v>
      </c>
      <c r="AH37" s="94">
        <v>10</v>
      </c>
    </row>
    <row r="38" spans="13:34" ht="16.5" customHeight="1">
      <c r="Y38" s="164"/>
      <c r="Z38" s="101">
        <f>Z37/Z9*100</f>
        <v>3.8194444444444446</v>
      </c>
      <c r="AA38" s="101">
        <f t="shared" ref="AA38:AH38" si="37">AA37/AA9*100</f>
        <v>4.0293040293040292</v>
      </c>
      <c r="AB38" s="435"/>
      <c r="AC38" s="252">
        <f t="shared" si="37"/>
        <v>2.6315789473684208</v>
      </c>
      <c r="AD38" s="442"/>
      <c r="AE38" s="116">
        <f t="shared" si="37"/>
        <v>4.7619047619047619</v>
      </c>
      <c r="AF38" s="101"/>
      <c r="AG38" s="439"/>
      <c r="AH38" s="103">
        <f t="shared" si="37"/>
        <v>4.2553191489361701</v>
      </c>
    </row>
    <row r="39" spans="13:34" ht="16.5" customHeight="1">
      <c r="Y39" s="148" t="s">
        <v>302</v>
      </c>
      <c r="Z39" s="92">
        <v>8</v>
      </c>
      <c r="AA39" s="92">
        <v>7</v>
      </c>
      <c r="AB39" s="454">
        <f>AA39/Z39*100</f>
        <v>87.5</v>
      </c>
      <c r="AC39" s="255">
        <v>1</v>
      </c>
      <c r="AD39" s="453">
        <f>AC39/AA39*100</f>
        <v>14.285714285714285</v>
      </c>
      <c r="AE39" s="115">
        <v>2</v>
      </c>
      <c r="AF39" s="92">
        <v>0</v>
      </c>
      <c r="AG39" s="455" t="s">
        <v>360</v>
      </c>
      <c r="AH39" s="94">
        <v>6</v>
      </c>
    </row>
    <row r="40" spans="13:34" ht="16.5" customHeight="1">
      <c r="Y40" s="164"/>
      <c r="Z40" s="101">
        <f>Z39/Z9*100</f>
        <v>2.7777777777777777</v>
      </c>
      <c r="AA40" s="101">
        <f t="shared" ref="AA40:AH40" si="38">AA39/AA9*100</f>
        <v>2.5641025641025639</v>
      </c>
      <c r="AB40" s="435"/>
      <c r="AC40" s="252">
        <f t="shared" si="38"/>
        <v>2.6315789473684208</v>
      </c>
      <c r="AD40" s="442"/>
      <c r="AE40" s="116">
        <f t="shared" si="38"/>
        <v>3.1746031746031744</v>
      </c>
      <c r="AF40" s="101"/>
      <c r="AG40" s="439"/>
      <c r="AH40" s="103">
        <f t="shared" si="38"/>
        <v>2.5531914893617018</v>
      </c>
    </row>
    <row r="41" spans="13:34" ht="16.5" customHeight="1">
      <c r="Y41" s="148" t="s">
        <v>289</v>
      </c>
      <c r="Z41" s="92">
        <v>6</v>
      </c>
      <c r="AA41" s="92">
        <v>5</v>
      </c>
      <c r="AB41" s="454">
        <f>AA41/Z41*100</f>
        <v>83.333333333333343</v>
      </c>
      <c r="AC41" s="255">
        <v>1</v>
      </c>
      <c r="AD41" s="453">
        <f>AC41/AA41*100</f>
        <v>20</v>
      </c>
      <c r="AE41" s="115">
        <v>2</v>
      </c>
      <c r="AF41" s="92">
        <v>0</v>
      </c>
      <c r="AG41" s="455" t="s">
        <v>360</v>
      </c>
      <c r="AH41" s="94">
        <v>4</v>
      </c>
    </row>
    <row r="42" spans="13:34" ht="16.5" customHeight="1" thickBot="1">
      <c r="Y42" s="164"/>
      <c r="Z42" s="101">
        <f>Z41/Z9*100</f>
        <v>2.083333333333333</v>
      </c>
      <c r="AA42" s="101">
        <f t="shared" ref="AA42:AH42" si="39">AA41/AA9*100</f>
        <v>1.8315018315018317</v>
      </c>
      <c r="AB42" s="435"/>
      <c r="AC42" s="249">
        <f t="shared" si="39"/>
        <v>2.6315789473684208</v>
      </c>
      <c r="AD42" s="441"/>
      <c r="AE42" s="116">
        <f t="shared" si="39"/>
        <v>3.1746031746031744</v>
      </c>
      <c r="AF42" s="101"/>
      <c r="AG42" s="439"/>
      <c r="AH42" s="103">
        <f t="shared" si="39"/>
        <v>1.7021276595744681</v>
      </c>
    </row>
    <row r="43" spans="13:34" ht="16.5" customHeight="1"/>
    <row r="44" spans="13:34" ht="16.5" customHeight="1">
      <c r="Y44" s="104" t="s">
        <v>166</v>
      </c>
    </row>
    <row r="45" spans="13:34" ht="16.5" customHeight="1">
      <c r="Y45" s="104" t="s">
        <v>550</v>
      </c>
    </row>
    <row r="46" spans="13:34" ht="16.5" customHeight="1">
      <c r="Y46" s="104" t="s">
        <v>167</v>
      </c>
    </row>
    <row r="47" spans="13:34" ht="16.5" customHeight="1">
      <c r="Y47" s="282" t="s">
        <v>552</v>
      </c>
    </row>
  </sheetData>
  <sheetProtection algorithmName="SHA-512" hashValue="2cQk9dVe5igjZwoyWfu9QHMBabD483L88m5jsHiiFQd6kRAUYcrhYXn4+HZr/gczigyptL3xhUVa0bwgsnhxuw==" saltValue="kLobMpjPkRklbVnIRwgv6Q==" spinCount="100000" sheet="1" objects="1" scenarios="1"/>
  <mergeCells count="102">
    <mergeCell ref="AD15:AD16"/>
    <mergeCell ref="AD13:AD14"/>
    <mergeCell ref="AD11:AD12"/>
    <mergeCell ref="AD9:AD10"/>
    <mergeCell ref="AD23:AD24"/>
    <mergeCell ref="AD17:AD18"/>
    <mergeCell ref="AD19:AD20"/>
    <mergeCell ref="AG9:AG10"/>
    <mergeCell ref="AG31:AG32"/>
    <mergeCell ref="AG29:AG30"/>
    <mergeCell ref="AG27:AG28"/>
    <mergeCell ref="AG25:AG26"/>
    <mergeCell ref="AG23:AG24"/>
    <mergeCell ref="AG21:AG22"/>
    <mergeCell ref="AG19:AG20"/>
    <mergeCell ref="AG17:AG18"/>
    <mergeCell ref="AG15:AG16"/>
    <mergeCell ref="AG13:AG14"/>
    <mergeCell ref="AG11:AG12"/>
    <mergeCell ref="AB23:AB24"/>
    <mergeCell ref="AB21:AB22"/>
    <mergeCell ref="AD29:AD30"/>
    <mergeCell ref="AD27:AD28"/>
    <mergeCell ref="AD25:AD26"/>
    <mergeCell ref="AD21:AD22"/>
    <mergeCell ref="AG41:AG42"/>
    <mergeCell ref="AG39:AG40"/>
    <mergeCell ref="AG37:AG38"/>
    <mergeCell ref="AG35:AG36"/>
    <mergeCell ref="AG33:AG34"/>
    <mergeCell ref="Y7:Y8"/>
    <mergeCell ref="Z7:Z8"/>
    <mergeCell ref="AB41:AB42"/>
    <mergeCell ref="AB39:AB40"/>
    <mergeCell ref="AB37:AB38"/>
    <mergeCell ref="AB35:AB36"/>
    <mergeCell ref="AB33:AB34"/>
    <mergeCell ref="AB31:AB32"/>
    <mergeCell ref="AB29:AB30"/>
    <mergeCell ref="AB15:AB16"/>
    <mergeCell ref="AB13:AB14"/>
    <mergeCell ref="AB11:AB12"/>
    <mergeCell ref="AB9:AB10"/>
    <mergeCell ref="AB19:AB20"/>
    <mergeCell ref="AB17:AB18"/>
    <mergeCell ref="AA7:AH7"/>
    <mergeCell ref="AD41:AD42"/>
    <mergeCell ref="AD39:AD40"/>
    <mergeCell ref="AD37:AD38"/>
    <mergeCell ref="AD35:AD36"/>
    <mergeCell ref="AD33:AD34"/>
    <mergeCell ref="AD31:AD32"/>
    <mergeCell ref="AB27:AB28"/>
    <mergeCell ref="AB25:AB26"/>
    <mergeCell ref="P29:P30"/>
    <mergeCell ref="P27:P28"/>
    <mergeCell ref="P25:P26"/>
    <mergeCell ref="P23:P24"/>
    <mergeCell ref="P21:P22"/>
    <mergeCell ref="R17:R18"/>
    <mergeCell ref="U29:U30"/>
    <mergeCell ref="U27:U28"/>
    <mergeCell ref="U25:U26"/>
    <mergeCell ref="U23:U24"/>
    <mergeCell ref="U21:U22"/>
    <mergeCell ref="R29:R30"/>
    <mergeCell ref="R27:R28"/>
    <mergeCell ref="R25:R26"/>
    <mergeCell ref="R23:R24"/>
    <mergeCell ref="R21:R22"/>
    <mergeCell ref="R19:R20"/>
    <mergeCell ref="U19:U20"/>
    <mergeCell ref="U17:U18"/>
    <mergeCell ref="P19:P20"/>
    <mergeCell ref="M7:M8"/>
    <mergeCell ref="N7:N8"/>
    <mergeCell ref="P17:P18"/>
    <mergeCell ref="P15:P16"/>
    <mergeCell ref="P13:P14"/>
    <mergeCell ref="P11:P12"/>
    <mergeCell ref="P9:P10"/>
    <mergeCell ref="O7:V7"/>
    <mergeCell ref="U13:U14"/>
    <mergeCell ref="U11:U12"/>
    <mergeCell ref="U9:U10"/>
    <mergeCell ref="R15:R16"/>
    <mergeCell ref="R13:R14"/>
    <mergeCell ref="R11:R12"/>
    <mergeCell ref="R9:R10"/>
    <mergeCell ref="U15:U16"/>
    <mergeCell ref="F13:F14"/>
    <mergeCell ref="F11:F12"/>
    <mergeCell ref="F9:F10"/>
    <mergeCell ref="A7:A8"/>
    <mergeCell ref="B7:B8"/>
    <mergeCell ref="D9:D10"/>
    <mergeCell ref="D11:D12"/>
    <mergeCell ref="D13:D14"/>
    <mergeCell ref="C7:J7"/>
    <mergeCell ref="I9:I10"/>
    <mergeCell ref="I11:I12"/>
    <mergeCell ref="I13:I14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5"/>
  <sheetViews>
    <sheetView view="pageBreakPreview" zoomScale="80" zoomScaleNormal="100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14" width="12.625" style="286" customWidth="1"/>
    <col min="15" max="22" width="12.625" customWidth="1"/>
    <col min="23" max="24" width="3.625" customWidth="1"/>
    <col min="25" max="25" width="20.625" customWidth="1"/>
    <col min="26" max="34" width="12.625" customWidth="1"/>
    <col min="35" max="35" width="3.625" customWidth="1"/>
  </cols>
  <sheetData>
    <row r="1" spans="1:34" ht="30" customHeight="1">
      <c r="A1" s="75" t="s">
        <v>534</v>
      </c>
      <c r="N1"/>
      <c r="AB1" s="155"/>
      <c r="AD1" s="155"/>
      <c r="AG1" s="155"/>
    </row>
    <row r="2" spans="1:34" ht="15" customHeight="1">
      <c r="N2"/>
      <c r="AB2" s="155"/>
      <c r="AD2" s="155"/>
      <c r="AG2" s="155"/>
    </row>
    <row r="3" spans="1:34" ht="30" customHeight="1">
      <c r="A3" s="77" t="s">
        <v>515</v>
      </c>
      <c r="M3" s="77" t="s">
        <v>515</v>
      </c>
      <c r="N3"/>
      <c r="Y3" s="77" t="s">
        <v>515</v>
      </c>
      <c r="AB3" s="155"/>
      <c r="AD3" s="155"/>
      <c r="AG3" s="155"/>
    </row>
    <row r="4" spans="1:34" ht="15" customHeight="1">
      <c r="M4" s="13"/>
      <c r="N4"/>
      <c r="Y4" s="13"/>
      <c r="AB4" s="155"/>
      <c r="AD4" s="155"/>
      <c r="AG4" s="155"/>
    </row>
    <row r="5" spans="1:34" ht="30" customHeight="1">
      <c r="A5" s="77" t="s">
        <v>546</v>
      </c>
      <c r="M5" s="77" t="s">
        <v>547</v>
      </c>
      <c r="N5"/>
      <c r="Y5" s="163" t="s">
        <v>548</v>
      </c>
    </row>
    <row r="6" spans="1:34" ht="15" customHeight="1">
      <c r="J6" s="104" t="s">
        <v>419</v>
      </c>
      <c r="M6" s="104"/>
      <c r="N6" s="297"/>
      <c r="O6" s="104"/>
      <c r="P6" s="156"/>
      <c r="Q6" s="104"/>
      <c r="R6" s="156"/>
      <c r="S6" s="104"/>
      <c r="T6" s="104"/>
      <c r="U6" s="156"/>
      <c r="V6" s="104" t="s">
        <v>433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 t="s">
        <v>488</v>
      </c>
    </row>
    <row r="7" spans="1:34" ht="24.95" customHeight="1" thickBot="1">
      <c r="A7" s="436" t="s">
        <v>162</v>
      </c>
      <c r="B7" s="408" t="s">
        <v>541</v>
      </c>
      <c r="C7" s="443" t="s">
        <v>556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556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205" t="s">
        <v>434</v>
      </c>
      <c r="B9" s="131">
        <v>329</v>
      </c>
      <c r="C9" s="140">
        <v>320</v>
      </c>
      <c r="D9" s="476">
        <v>97.264437689969611</v>
      </c>
      <c r="E9" s="258">
        <v>25</v>
      </c>
      <c r="F9" s="466">
        <v>7.8125</v>
      </c>
      <c r="G9" s="131">
        <v>104</v>
      </c>
      <c r="H9" s="140">
        <v>7</v>
      </c>
      <c r="I9" s="471">
        <v>6.7307692307692308</v>
      </c>
      <c r="J9" s="132">
        <v>295</v>
      </c>
      <c r="M9" s="195" t="s">
        <v>434</v>
      </c>
      <c r="N9" s="153">
        <v>329</v>
      </c>
      <c r="O9" s="298">
        <v>320</v>
      </c>
      <c r="P9" s="434">
        <v>97.264437689969611</v>
      </c>
      <c r="Q9" s="369">
        <v>25</v>
      </c>
      <c r="R9" s="440">
        <v>7.8125</v>
      </c>
      <c r="S9" s="169">
        <v>104</v>
      </c>
      <c r="T9" s="299">
        <v>7</v>
      </c>
      <c r="U9" s="438">
        <v>6.7307692307692308</v>
      </c>
      <c r="V9" s="149">
        <v>295</v>
      </c>
      <c r="Y9" s="212" t="s">
        <v>514</v>
      </c>
      <c r="Z9" s="293">
        <v>329</v>
      </c>
      <c r="AA9" s="293">
        <v>320</v>
      </c>
      <c r="AB9" s="494">
        <v>97.264437689969611</v>
      </c>
      <c r="AC9" s="375">
        <v>25</v>
      </c>
      <c r="AD9" s="466">
        <v>7.8125</v>
      </c>
      <c r="AE9" s="290">
        <v>104</v>
      </c>
      <c r="AF9" s="289">
        <v>7</v>
      </c>
      <c r="AG9" s="473">
        <v>2.1276595744680851</v>
      </c>
      <c r="AH9" s="290">
        <v>295</v>
      </c>
    </row>
    <row r="10" spans="1:34" ht="16.5" customHeight="1">
      <c r="A10" s="198"/>
      <c r="B10" s="116">
        <v>100</v>
      </c>
      <c r="C10" s="141">
        <v>100</v>
      </c>
      <c r="D10" s="477"/>
      <c r="E10" s="238">
        <v>100</v>
      </c>
      <c r="F10" s="467"/>
      <c r="G10" s="222">
        <v>100</v>
      </c>
      <c r="H10" s="141">
        <v>100</v>
      </c>
      <c r="I10" s="472"/>
      <c r="J10" s="103">
        <v>100</v>
      </c>
      <c r="M10" s="193"/>
      <c r="N10" s="300">
        <v>100</v>
      </c>
      <c r="O10" s="301">
        <v>100</v>
      </c>
      <c r="P10" s="435"/>
      <c r="Q10" s="372">
        <v>100</v>
      </c>
      <c r="R10" s="442"/>
      <c r="S10" s="302">
        <v>100</v>
      </c>
      <c r="T10" s="301">
        <v>100</v>
      </c>
      <c r="U10" s="439"/>
      <c r="V10" s="303">
        <v>100</v>
      </c>
      <c r="Y10" s="193"/>
      <c r="Z10" s="95">
        <f>Z9/Z9*100</f>
        <v>100</v>
      </c>
      <c r="AA10" s="95">
        <f t="shared" ref="AA10:AH10" si="0">AA9/AA9*100</f>
        <v>100</v>
      </c>
      <c r="AB10" s="495"/>
      <c r="AC10" s="251">
        <f t="shared" si="0"/>
        <v>100</v>
      </c>
      <c r="AD10" s="467"/>
      <c r="AE10" s="97">
        <f t="shared" si="0"/>
        <v>100</v>
      </c>
      <c r="AF10" s="130">
        <f t="shared" si="0"/>
        <v>100</v>
      </c>
      <c r="AG10" s="474"/>
      <c r="AH10" s="97">
        <f t="shared" si="0"/>
        <v>100</v>
      </c>
    </row>
    <row r="11" spans="1:34" ht="16.5" customHeight="1">
      <c r="A11" s="204" t="s">
        <v>421</v>
      </c>
      <c r="B11" s="127">
        <v>220</v>
      </c>
      <c r="C11" s="138">
        <v>313</v>
      </c>
      <c r="D11" s="486">
        <v>142.27272727272725</v>
      </c>
      <c r="E11" s="257">
        <v>25</v>
      </c>
      <c r="F11" s="466">
        <v>7.9872204472843444</v>
      </c>
      <c r="G11" s="127">
        <v>102</v>
      </c>
      <c r="H11" s="138">
        <v>7</v>
      </c>
      <c r="I11" s="481">
        <v>6.8627450980392162</v>
      </c>
      <c r="J11" s="128">
        <v>288</v>
      </c>
      <c r="M11" s="192" t="s">
        <v>117</v>
      </c>
      <c r="N11" s="152">
        <v>124</v>
      </c>
      <c r="O11" s="298">
        <v>120</v>
      </c>
      <c r="P11" s="434">
        <v>96.774193548387103</v>
      </c>
      <c r="Q11" s="369">
        <v>9</v>
      </c>
      <c r="R11" s="440">
        <v>7.5</v>
      </c>
      <c r="S11" s="168">
        <v>41</v>
      </c>
      <c r="T11" s="299">
        <v>3</v>
      </c>
      <c r="U11" s="438">
        <v>7.3170731707317067</v>
      </c>
      <c r="V11" s="91">
        <v>111</v>
      </c>
      <c r="Y11" s="212" t="s">
        <v>501</v>
      </c>
      <c r="Z11" s="293">
        <v>44</v>
      </c>
      <c r="AA11" s="293">
        <v>43</v>
      </c>
      <c r="AB11" s="494">
        <v>97.727272727272734</v>
      </c>
      <c r="AC11" s="375">
        <v>1</v>
      </c>
      <c r="AD11" s="466">
        <v>2.3255813953488373</v>
      </c>
      <c r="AE11" s="290">
        <v>12</v>
      </c>
      <c r="AF11" s="292" t="s">
        <v>492</v>
      </c>
      <c r="AG11" s="473" t="s">
        <v>492</v>
      </c>
      <c r="AH11" s="290">
        <v>42</v>
      </c>
    </row>
    <row r="12" spans="1:34" ht="16.5" customHeight="1">
      <c r="A12" s="198"/>
      <c r="B12" s="116">
        <v>66.869300911854097</v>
      </c>
      <c r="C12" s="141">
        <v>97.8125</v>
      </c>
      <c r="D12" s="477"/>
      <c r="E12" s="238">
        <v>100</v>
      </c>
      <c r="F12" s="467"/>
      <c r="G12" s="116">
        <v>98.076923076923066</v>
      </c>
      <c r="H12" s="141">
        <v>6.8627450980392162</v>
      </c>
      <c r="I12" s="474"/>
      <c r="J12" s="103">
        <v>0.5988023952095809</v>
      </c>
      <c r="M12" s="194"/>
      <c r="N12" s="304">
        <v>37.689969604863222</v>
      </c>
      <c r="O12" s="285">
        <v>37.5</v>
      </c>
      <c r="P12" s="435"/>
      <c r="Q12" s="373">
        <v>36</v>
      </c>
      <c r="R12" s="442"/>
      <c r="S12" s="305">
        <v>39.42307692307692</v>
      </c>
      <c r="T12" s="285">
        <v>42.857142857142854</v>
      </c>
      <c r="U12" s="439"/>
      <c r="V12" s="306">
        <v>37.627118644067799</v>
      </c>
      <c r="Y12" s="193"/>
      <c r="Z12" s="95">
        <f>Z11/Z9*100</f>
        <v>13.373860182370819</v>
      </c>
      <c r="AA12" s="95">
        <f t="shared" ref="AA12:AH12" si="1">AA11/AA9*100</f>
        <v>13.4375</v>
      </c>
      <c r="AB12" s="495"/>
      <c r="AC12" s="251">
        <f t="shared" si="1"/>
        <v>4</v>
      </c>
      <c r="AD12" s="467"/>
      <c r="AE12" s="97">
        <f t="shared" si="1"/>
        <v>11.538461538461538</v>
      </c>
      <c r="AF12" s="130"/>
      <c r="AG12" s="496"/>
      <c r="AH12" s="97">
        <f t="shared" si="1"/>
        <v>14.237288135593221</v>
      </c>
    </row>
    <row r="13" spans="1:34" ht="16.5" customHeight="1">
      <c r="A13" s="205" t="s">
        <v>491</v>
      </c>
      <c r="B13" s="131">
        <v>5</v>
      </c>
      <c r="C13" s="140">
        <v>7</v>
      </c>
      <c r="D13" s="476">
        <v>140</v>
      </c>
      <c r="E13" s="371" t="s">
        <v>492</v>
      </c>
      <c r="F13" s="466" t="s">
        <v>492</v>
      </c>
      <c r="G13" s="131">
        <v>2</v>
      </c>
      <c r="H13" s="283" t="s">
        <v>492</v>
      </c>
      <c r="I13" s="471" t="s">
        <v>492</v>
      </c>
      <c r="J13" s="132">
        <v>7</v>
      </c>
      <c r="M13" s="195" t="s">
        <v>122</v>
      </c>
      <c r="N13" s="153">
        <v>60</v>
      </c>
      <c r="O13" s="307">
        <v>58</v>
      </c>
      <c r="P13" s="434">
        <v>96.666666666666671</v>
      </c>
      <c r="Q13" s="367">
        <v>2</v>
      </c>
      <c r="R13" s="440">
        <v>3.4482758620689653</v>
      </c>
      <c r="S13" s="169">
        <v>18</v>
      </c>
      <c r="T13" s="308" t="s">
        <v>492</v>
      </c>
      <c r="U13" s="438" t="s">
        <v>492</v>
      </c>
      <c r="V13" s="149">
        <v>56</v>
      </c>
      <c r="Y13" s="212" t="s">
        <v>505</v>
      </c>
      <c r="Z13" s="293">
        <v>44</v>
      </c>
      <c r="AA13" s="293">
        <v>41</v>
      </c>
      <c r="AB13" s="494">
        <v>93.181818181818173</v>
      </c>
      <c r="AC13" s="375">
        <v>6</v>
      </c>
      <c r="AD13" s="466">
        <v>14.634146341463413</v>
      </c>
      <c r="AE13" s="290">
        <v>13</v>
      </c>
      <c r="AF13" s="289">
        <v>1</v>
      </c>
      <c r="AG13" s="473">
        <v>2.2727272727272729</v>
      </c>
      <c r="AH13" s="290">
        <v>35</v>
      </c>
    </row>
    <row r="14" spans="1:34" ht="16.5" customHeight="1" thickBot="1">
      <c r="A14" s="198"/>
      <c r="B14" s="116">
        <v>1.5197568389057752</v>
      </c>
      <c r="C14" s="141">
        <v>2.1875</v>
      </c>
      <c r="D14" s="477"/>
      <c r="E14" s="239"/>
      <c r="F14" s="475"/>
      <c r="G14" s="116">
        <v>1.9230769230769231</v>
      </c>
      <c r="H14" s="285"/>
      <c r="I14" s="472"/>
      <c r="J14" s="103">
        <v>99.401197604790411</v>
      </c>
      <c r="M14" s="193"/>
      <c r="N14" s="300">
        <v>18.237082066869302</v>
      </c>
      <c r="O14" s="301">
        <v>18.125</v>
      </c>
      <c r="P14" s="435"/>
      <c r="Q14" s="372">
        <v>8</v>
      </c>
      <c r="R14" s="442"/>
      <c r="S14" s="302">
        <v>17.307692307692307</v>
      </c>
      <c r="T14" s="301"/>
      <c r="U14" s="439"/>
      <c r="V14" s="303">
        <v>18.983050847457626</v>
      </c>
      <c r="Y14" s="193"/>
      <c r="Z14" s="95">
        <f>Z13/Z9*100</f>
        <v>13.373860182370819</v>
      </c>
      <c r="AA14" s="95">
        <f t="shared" ref="AA14:AH14" si="2">AA13/AA9*100</f>
        <v>12.812499999999998</v>
      </c>
      <c r="AB14" s="495"/>
      <c r="AC14" s="251">
        <f t="shared" si="2"/>
        <v>24</v>
      </c>
      <c r="AD14" s="467"/>
      <c r="AE14" s="97">
        <f t="shared" si="2"/>
        <v>12.5</v>
      </c>
      <c r="AF14" s="130">
        <f t="shared" si="2"/>
        <v>14.285714285714285</v>
      </c>
      <c r="AG14" s="474"/>
      <c r="AH14" s="97">
        <f t="shared" si="2"/>
        <v>11.864406779661017</v>
      </c>
    </row>
    <row r="15" spans="1:34" ht="16.5" customHeight="1">
      <c r="M15" s="192" t="s">
        <v>121</v>
      </c>
      <c r="N15" s="152">
        <v>37</v>
      </c>
      <c r="O15" s="298">
        <v>37</v>
      </c>
      <c r="P15" s="434">
        <v>100</v>
      </c>
      <c r="Q15" s="369">
        <v>6</v>
      </c>
      <c r="R15" s="440">
        <v>16.216216216216218</v>
      </c>
      <c r="S15" s="168">
        <v>18</v>
      </c>
      <c r="T15" s="299">
        <v>2</v>
      </c>
      <c r="U15" s="438">
        <v>11.111111111111111</v>
      </c>
      <c r="V15" s="91">
        <v>31</v>
      </c>
      <c r="Y15" s="212" t="s">
        <v>506</v>
      </c>
      <c r="Z15" s="293">
        <v>43</v>
      </c>
      <c r="AA15" s="293">
        <v>42</v>
      </c>
      <c r="AB15" s="494">
        <v>97.674418604651152</v>
      </c>
      <c r="AC15" s="375">
        <v>2</v>
      </c>
      <c r="AD15" s="466">
        <v>4.7619047619047619</v>
      </c>
      <c r="AE15" s="290">
        <v>18</v>
      </c>
      <c r="AF15" s="289">
        <v>1</v>
      </c>
      <c r="AG15" s="473">
        <v>2.3255813953488373</v>
      </c>
      <c r="AH15" s="290">
        <v>40</v>
      </c>
    </row>
    <row r="16" spans="1:34" ht="16.5" customHeight="1">
      <c r="A16" s="104" t="s">
        <v>237</v>
      </c>
      <c r="M16" s="194"/>
      <c r="N16" s="304">
        <v>11.246200607902736</v>
      </c>
      <c r="O16" s="285">
        <v>11.5625</v>
      </c>
      <c r="P16" s="435"/>
      <c r="Q16" s="373">
        <v>24</v>
      </c>
      <c r="R16" s="442"/>
      <c r="S16" s="305">
        <v>17.307692307692307</v>
      </c>
      <c r="T16" s="285">
        <v>28.571428571428569</v>
      </c>
      <c r="U16" s="439"/>
      <c r="V16" s="306">
        <v>10.508474576271185</v>
      </c>
      <c r="Y16" s="193"/>
      <c r="Z16" s="95">
        <f>Z15/Z9*100</f>
        <v>13.069908814589665</v>
      </c>
      <c r="AA16" s="95">
        <f t="shared" ref="AA16:AH16" si="3">AA15/AA9*100</f>
        <v>13.125</v>
      </c>
      <c r="AB16" s="495"/>
      <c r="AC16" s="251">
        <f t="shared" si="3"/>
        <v>8</v>
      </c>
      <c r="AD16" s="467"/>
      <c r="AE16" s="97">
        <f t="shared" si="3"/>
        <v>17.307692307692307</v>
      </c>
      <c r="AF16" s="130">
        <f t="shared" si="3"/>
        <v>14.285714285714285</v>
      </c>
      <c r="AG16" s="474"/>
      <c r="AH16" s="97">
        <f t="shared" si="3"/>
        <v>13.559322033898304</v>
      </c>
    </row>
    <row r="17" spans="1:34" ht="16.5" customHeight="1">
      <c r="A17" s="104" t="s">
        <v>550</v>
      </c>
      <c r="M17" s="195" t="s">
        <v>118</v>
      </c>
      <c r="N17" s="153">
        <v>34</v>
      </c>
      <c r="O17" s="307">
        <v>34</v>
      </c>
      <c r="P17" s="434">
        <v>100</v>
      </c>
      <c r="Q17" s="367">
        <v>1</v>
      </c>
      <c r="R17" s="440">
        <v>2.9411764705882351</v>
      </c>
      <c r="S17" s="169">
        <v>6</v>
      </c>
      <c r="T17" s="308" t="s">
        <v>494</v>
      </c>
      <c r="U17" s="438" t="s">
        <v>492</v>
      </c>
      <c r="V17" s="149">
        <v>33</v>
      </c>
      <c r="Y17" s="212" t="s">
        <v>503</v>
      </c>
      <c r="Z17" s="293">
        <v>41</v>
      </c>
      <c r="AA17" s="293">
        <v>41</v>
      </c>
      <c r="AB17" s="494">
        <v>100</v>
      </c>
      <c r="AC17" s="375">
        <v>1</v>
      </c>
      <c r="AD17" s="466">
        <v>2.4390243902439024</v>
      </c>
      <c r="AE17" s="290">
        <v>11</v>
      </c>
      <c r="AF17" s="292" t="s">
        <v>492</v>
      </c>
      <c r="AG17" s="473" t="s">
        <v>492</v>
      </c>
      <c r="AH17" s="290">
        <v>40</v>
      </c>
    </row>
    <row r="18" spans="1:34" ht="16.5" customHeight="1">
      <c r="A18" s="104" t="s">
        <v>167</v>
      </c>
      <c r="M18" s="193"/>
      <c r="N18" s="300">
        <v>10.334346504559271</v>
      </c>
      <c r="O18" s="301">
        <v>10.625</v>
      </c>
      <c r="P18" s="435"/>
      <c r="Q18" s="372">
        <v>4</v>
      </c>
      <c r="R18" s="442"/>
      <c r="S18" s="302">
        <v>5.7692307692307692</v>
      </c>
      <c r="T18" s="301"/>
      <c r="U18" s="439"/>
      <c r="V18" s="303">
        <v>11.186440677966102</v>
      </c>
      <c r="Y18" s="193"/>
      <c r="Z18" s="95">
        <f>Z17/Z9*100</f>
        <v>12.462006079027356</v>
      </c>
      <c r="AA18" s="95">
        <f t="shared" ref="AA18:AH18" si="4">AA17/AA9*100</f>
        <v>12.812499999999998</v>
      </c>
      <c r="AB18" s="495"/>
      <c r="AC18" s="251">
        <f t="shared" si="4"/>
        <v>4</v>
      </c>
      <c r="AD18" s="467"/>
      <c r="AE18" s="97">
        <f t="shared" si="4"/>
        <v>10.576923076923077</v>
      </c>
      <c r="AF18" s="130"/>
      <c r="AG18" s="474"/>
      <c r="AH18" s="97">
        <f t="shared" si="4"/>
        <v>13.559322033898304</v>
      </c>
    </row>
    <row r="19" spans="1:34" ht="16.5" customHeight="1">
      <c r="A19" s="282" t="s">
        <v>552</v>
      </c>
      <c r="M19" s="192" t="s">
        <v>119</v>
      </c>
      <c r="N19" s="152">
        <v>24</v>
      </c>
      <c r="O19" s="298">
        <v>16</v>
      </c>
      <c r="P19" s="434">
        <v>66.666666666666657</v>
      </c>
      <c r="Q19" s="369">
        <v>2</v>
      </c>
      <c r="R19" s="440">
        <v>12.5</v>
      </c>
      <c r="S19" s="168">
        <v>4</v>
      </c>
      <c r="T19" s="299" t="s">
        <v>492</v>
      </c>
      <c r="U19" s="438" t="s">
        <v>492</v>
      </c>
      <c r="V19" s="91">
        <v>14</v>
      </c>
      <c r="Y19" s="212" t="s">
        <v>508</v>
      </c>
      <c r="Z19" s="293">
        <v>27</v>
      </c>
      <c r="AA19" s="293">
        <v>27</v>
      </c>
      <c r="AB19" s="494">
        <v>100</v>
      </c>
      <c r="AC19" s="375">
        <v>3</v>
      </c>
      <c r="AD19" s="466">
        <v>11.111111111111111</v>
      </c>
      <c r="AE19" s="290">
        <v>9</v>
      </c>
      <c r="AF19" s="289">
        <v>2</v>
      </c>
      <c r="AG19" s="473">
        <v>7.4074074074074066</v>
      </c>
      <c r="AH19" s="290">
        <v>24</v>
      </c>
    </row>
    <row r="20" spans="1:34" ht="16.5" customHeight="1">
      <c r="M20" s="194"/>
      <c r="N20" s="304">
        <v>7.2948328267477196</v>
      </c>
      <c r="O20" s="285">
        <v>5</v>
      </c>
      <c r="P20" s="435"/>
      <c r="Q20" s="373">
        <v>8</v>
      </c>
      <c r="R20" s="442"/>
      <c r="S20" s="305">
        <v>3.8461538461538463</v>
      </c>
      <c r="T20" s="285"/>
      <c r="U20" s="439"/>
      <c r="V20" s="306">
        <v>4.7457627118644066</v>
      </c>
      <c r="Y20" s="193"/>
      <c r="Z20" s="95">
        <f>Z19/Z9*100</f>
        <v>8.2066869300911858</v>
      </c>
      <c r="AA20" s="95">
        <f t="shared" ref="AA20:AH20" si="5">AA19/AA9*100</f>
        <v>8.4375</v>
      </c>
      <c r="AB20" s="495"/>
      <c r="AC20" s="251">
        <f t="shared" si="5"/>
        <v>12</v>
      </c>
      <c r="AD20" s="467"/>
      <c r="AE20" s="97">
        <f t="shared" si="5"/>
        <v>8.6538461538461533</v>
      </c>
      <c r="AF20" s="130">
        <f t="shared" si="5"/>
        <v>28.571428571428569</v>
      </c>
      <c r="AG20" s="474"/>
      <c r="AH20" s="97">
        <f t="shared" si="5"/>
        <v>8.1355932203389827</v>
      </c>
    </row>
    <row r="21" spans="1:34" ht="16.5" customHeight="1">
      <c r="M21" s="195" t="s">
        <v>123</v>
      </c>
      <c r="N21" s="153">
        <v>17</v>
      </c>
      <c r="O21" s="307">
        <v>16</v>
      </c>
      <c r="P21" s="434">
        <v>94.117647058823522</v>
      </c>
      <c r="Q21" s="367">
        <v>1</v>
      </c>
      <c r="R21" s="440">
        <v>6.25</v>
      </c>
      <c r="S21" s="169">
        <v>7</v>
      </c>
      <c r="T21" s="308" t="s">
        <v>492</v>
      </c>
      <c r="U21" s="438" t="s">
        <v>494</v>
      </c>
      <c r="V21" s="149">
        <v>15</v>
      </c>
      <c r="Y21" s="212" t="s">
        <v>507</v>
      </c>
      <c r="Z21" s="293">
        <v>26</v>
      </c>
      <c r="AA21" s="293">
        <v>24</v>
      </c>
      <c r="AB21" s="494">
        <v>92.307692307692307</v>
      </c>
      <c r="AC21" s="375">
        <v>2</v>
      </c>
      <c r="AD21" s="466">
        <v>8.3333333333333321</v>
      </c>
      <c r="AE21" s="290">
        <v>10</v>
      </c>
      <c r="AF21" s="289">
        <v>1</v>
      </c>
      <c r="AG21" s="473">
        <v>3.8461538461538463</v>
      </c>
      <c r="AH21" s="290">
        <v>22</v>
      </c>
    </row>
    <row r="22" spans="1:34" ht="16.5" customHeight="1">
      <c r="M22" s="193"/>
      <c r="N22" s="300">
        <v>5.1671732522796354</v>
      </c>
      <c r="O22" s="301">
        <v>5</v>
      </c>
      <c r="P22" s="435"/>
      <c r="Q22" s="372">
        <v>4</v>
      </c>
      <c r="R22" s="442"/>
      <c r="S22" s="302">
        <v>6.7307692307692308</v>
      </c>
      <c r="T22" s="301"/>
      <c r="U22" s="439"/>
      <c r="V22" s="303">
        <v>5.0847457627118651</v>
      </c>
      <c r="Y22" s="193"/>
      <c r="Z22" s="95">
        <f>Z21/Z9*100</f>
        <v>7.9027355623100304</v>
      </c>
      <c r="AA22" s="95">
        <f t="shared" ref="AA22:AH22" si="6">AA21/AA9*100</f>
        <v>7.5</v>
      </c>
      <c r="AB22" s="495"/>
      <c r="AC22" s="251">
        <f t="shared" si="6"/>
        <v>8</v>
      </c>
      <c r="AD22" s="467"/>
      <c r="AE22" s="97">
        <f t="shared" si="6"/>
        <v>9.6153846153846168</v>
      </c>
      <c r="AF22" s="130">
        <f t="shared" si="6"/>
        <v>14.285714285714285</v>
      </c>
      <c r="AG22" s="474"/>
      <c r="AH22" s="97">
        <f t="shared" si="6"/>
        <v>7.4576271186440684</v>
      </c>
    </row>
    <row r="23" spans="1:34" ht="16.5" customHeight="1">
      <c r="M23" s="192" t="s">
        <v>120</v>
      </c>
      <c r="N23" s="152">
        <v>15</v>
      </c>
      <c r="O23" s="298">
        <v>15</v>
      </c>
      <c r="P23" s="434">
        <v>100</v>
      </c>
      <c r="Q23" s="368" t="s">
        <v>490</v>
      </c>
      <c r="R23" s="440" t="s">
        <v>492</v>
      </c>
      <c r="S23" s="168">
        <v>7</v>
      </c>
      <c r="T23" s="299" t="s">
        <v>494</v>
      </c>
      <c r="U23" s="438" t="s">
        <v>492</v>
      </c>
      <c r="V23" s="91">
        <v>15</v>
      </c>
      <c r="Y23" s="212" t="s">
        <v>497</v>
      </c>
      <c r="Z23" s="293">
        <v>25</v>
      </c>
      <c r="AA23" s="293">
        <v>24</v>
      </c>
      <c r="AB23" s="494">
        <v>96</v>
      </c>
      <c r="AC23" s="375">
        <v>4</v>
      </c>
      <c r="AD23" s="466">
        <v>16.666666666666664</v>
      </c>
      <c r="AE23" s="290">
        <v>8</v>
      </c>
      <c r="AF23" s="289">
        <v>1</v>
      </c>
      <c r="AG23" s="473">
        <v>4</v>
      </c>
      <c r="AH23" s="290">
        <v>20</v>
      </c>
    </row>
    <row r="24" spans="1:34" ht="16.5" customHeight="1">
      <c r="M24" s="194"/>
      <c r="N24" s="304">
        <v>4.5592705167173255</v>
      </c>
      <c r="O24" s="285">
        <v>4.6875</v>
      </c>
      <c r="P24" s="435"/>
      <c r="Q24" s="373"/>
      <c r="R24" s="442"/>
      <c r="S24" s="305">
        <v>6.7307692307692308</v>
      </c>
      <c r="T24" s="285"/>
      <c r="U24" s="439"/>
      <c r="V24" s="306">
        <v>5.0847457627118651</v>
      </c>
      <c r="Y24" s="193"/>
      <c r="Z24" s="95">
        <f>Z23/Z9*100</f>
        <v>7.598784194528875</v>
      </c>
      <c r="AA24" s="95">
        <f t="shared" ref="AA24:AH24" si="7">AA23/AA9*100</f>
        <v>7.5</v>
      </c>
      <c r="AB24" s="495"/>
      <c r="AC24" s="251">
        <f t="shared" si="7"/>
        <v>16</v>
      </c>
      <c r="AD24" s="467"/>
      <c r="AE24" s="97">
        <f t="shared" si="7"/>
        <v>7.6923076923076925</v>
      </c>
      <c r="AF24" s="130">
        <f t="shared" si="7"/>
        <v>14.285714285714285</v>
      </c>
      <c r="AG24" s="474"/>
      <c r="AH24" s="97">
        <f t="shared" si="7"/>
        <v>6.7796610169491522</v>
      </c>
    </row>
    <row r="25" spans="1:34" ht="16.5" customHeight="1">
      <c r="M25" s="195" t="s">
        <v>125</v>
      </c>
      <c r="N25" s="153">
        <v>10</v>
      </c>
      <c r="O25" s="307">
        <v>10</v>
      </c>
      <c r="P25" s="434">
        <v>100</v>
      </c>
      <c r="Q25" s="367">
        <v>4</v>
      </c>
      <c r="R25" s="440">
        <v>40</v>
      </c>
      <c r="S25" s="169">
        <v>3</v>
      </c>
      <c r="T25" s="308">
        <v>2</v>
      </c>
      <c r="U25" s="438">
        <v>66.666666666666657</v>
      </c>
      <c r="V25" s="149">
        <v>6</v>
      </c>
      <c r="Y25" s="212" t="s">
        <v>502</v>
      </c>
      <c r="Z25" s="293">
        <v>24</v>
      </c>
      <c r="AA25" s="293">
        <v>24</v>
      </c>
      <c r="AB25" s="494">
        <v>100</v>
      </c>
      <c r="AC25" s="375">
        <v>3</v>
      </c>
      <c r="AD25" s="466">
        <v>12.5</v>
      </c>
      <c r="AE25" s="290">
        <v>7</v>
      </c>
      <c r="AF25" s="289">
        <v>1</v>
      </c>
      <c r="AG25" s="473">
        <v>4.1666666666666661</v>
      </c>
      <c r="AH25" s="290">
        <v>21</v>
      </c>
    </row>
    <row r="26" spans="1:34" ht="16.5" customHeight="1" thickBot="1">
      <c r="M26" s="193"/>
      <c r="N26" s="300">
        <v>3.0395136778115504</v>
      </c>
      <c r="O26" s="301">
        <v>3.125</v>
      </c>
      <c r="P26" s="435"/>
      <c r="Q26" s="374">
        <v>16</v>
      </c>
      <c r="R26" s="441"/>
      <c r="S26" s="302">
        <v>2.8846153846153846</v>
      </c>
      <c r="T26" s="301">
        <v>28.571428571428569</v>
      </c>
      <c r="U26" s="439"/>
      <c r="V26" s="303">
        <v>2.0338983050847457</v>
      </c>
      <c r="Y26" s="194"/>
      <c r="Z26" s="101">
        <f>Z25/Z9*100</f>
        <v>7.2948328267477196</v>
      </c>
      <c r="AA26" s="101">
        <f t="shared" ref="AA26:AH26" si="8">AA25/AA9*100</f>
        <v>7.5</v>
      </c>
      <c r="AB26" s="495"/>
      <c r="AC26" s="252">
        <f t="shared" si="8"/>
        <v>12</v>
      </c>
      <c r="AD26" s="467"/>
      <c r="AE26" s="103">
        <f t="shared" si="8"/>
        <v>6.7307692307692308</v>
      </c>
      <c r="AF26" s="116">
        <f t="shared" si="8"/>
        <v>14.285714285714285</v>
      </c>
      <c r="AG26" s="474"/>
      <c r="AH26" s="103">
        <f t="shared" si="8"/>
        <v>7.1186440677966107</v>
      </c>
    </row>
    <row r="27" spans="1:34" ht="16.5" customHeight="1">
      <c r="M27" s="192" t="s">
        <v>124</v>
      </c>
      <c r="N27" s="152">
        <v>6</v>
      </c>
      <c r="O27" s="298">
        <v>5</v>
      </c>
      <c r="P27" s="438">
        <v>83.333333333333343</v>
      </c>
      <c r="Q27" s="308" t="s">
        <v>492</v>
      </c>
      <c r="R27" s="455" t="s">
        <v>492</v>
      </c>
      <c r="S27" s="168"/>
      <c r="T27" s="299" t="s">
        <v>492</v>
      </c>
      <c r="U27" s="438" t="s">
        <v>492</v>
      </c>
      <c r="V27" s="91">
        <v>5</v>
      </c>
      <c r="Y27" s="310" t="s">
        <v>489</v>
      </c>
      <c r="Z27" s="294">
        <v>13</v>
      </c>
      <c r="AA27" s="294">
        <v>12</v>
      </c>
      <c r="AB27" s="494">
        <v>92.307692307692307</v>
      </c>
      <c r="AC27" s="376">
        <v>1</v>
      </c>
      <c r="AD27" s="466">
        <v>8.3333333333333321</v>
      </c>
      <c r="AE27" s="291">
        <v>5</v>
      </c>
      <c r="AF27" s="288" t="s">
        <v>490</v>
      </c>
      <c r="AG27" s="473" t="s">
        <v>490</v>
      </c>
      <c r="AH27" s="291">
        <v>11</v>
      </c>
    </row>
    <row r="28" spans="1:34" ht="16.5" customHeight="1">
      <c r="M28" s="194"/>
      <c r="N28" s="304">
        <v>1.8237082066869299</v>
      </c>
      <c r="O28" s="285">
        <v>1.5625</v>
      </c>
      <c r="P28" s="439"/>
      <c r="Q28" s="285"/>
      <c r="R28" s="439"/>
      <c r="S28" s="305">
        <v>0</v>
      </c>
      <c r="T28" s="285"/>
      <c r="U28" s="439"/>
      <c r="V28" s="306">
        <v>1.6949152542372881</v>
      </c>
      <c r="Y28" s="194"/>
      <c r="Z28" s="101">
        <f>Z27/Z9*100</f>
        <v>3.9513677811550152</v>
      </c>
      <c r="AA28" s="101">
        <f t="shared" ref="AA28:AH28" si="9">AA27/AA9*100</f>
        <v>3.75</v>
      </c>
      <c r="AB28" s="495"/>
      <c r="AC28" s="252">
        <f t="shared" si="9"/>
        <v>4</v>
      </c>
      <c r="AD28" s="467"/>
      <c r="AE28" s="103">
        <f t="shared" si="9"/>
        <v>4.8076923076923084</v>
      </c>
      <c r="AF28" s="116"/>
      <c r="AG28" s="474"/>
      <c r="AH28" s="103">
        <f t="shared" si="9"/>
        <v>3.7288135593220342</v>
      </c>
    </row>
    <row r="29" spans="1:34" ht="16.5" customHeight="1">
      <c r="M29" s="196" t="s">
        <v>138</v>
      </c>
      <c r="N29" s="153">
        <v>1</v>
      </c>
      <c r="O29" s="307">
        <v>1</v>
      </c>
      <c r="P29" s="438">
        <v>100</v>
      </c>
      <c r="Q29" s="308" t="s">
        <v>492</v>
      </c>
      <c r="R29" s="438" t="s">
        <v>492</v>
      </c>
      <c r="S29" s="169"/>
      <c r="T29" s="308" t="s">
        <v>492</v>
      </c>
      <c r="U29" s="438" t="s">
        <v>492</v>
      </c>
      <c r="V29" s="149">
        <v>1</v>
      </c>
      <c r="Y29" s="310" t="s">
        <v>495</v>
      </c>
      <c r="Z29" s="294">
        <v>11</v>
      </c>
      <c r="AA29" s="294">
        <v>12</v>
      </c>
      <c r="AB29" s="494">
        <v>109.09090909090908</v>
      </c>
      <c r="AC29" s="376">
        <v>1</v>
      </c>
      <c r="AD29" s="466">
        <v>8.3333333333333321</v>
      </c>
      <c r="AE29" s="291">
        <v>2</v>
      </c>
      <c r="AF29" s="288" t="s">
        <v>492</v>
      </c>
      <c r="AG29" s="473" t="s">
        <v>492</v>
      </c>
      <c r="AH29" s="291">
        <v>11</v>
      </c>
    </row>
    <row r="30" spans="1:34" ht="16.5" customHeight="1">
      <c r="M30" s="198"/>
      <c r="N30" s="300">
        <v>0.303951367781155</v>
      </c>
      <c r="O30" s="301">
        <v>0.3125</v>
      </c>
      <c r="P30" s="439"/>
      <c r="Q30" s="301"/>
      <c r="R30" s="439"/>
      <c r="S30" s="302">
        <v>0</v>
      </c>
      <c r="T30" s="301"/>
      <c r="U30" s="439"/>
      <c r="V30" s="303">
        <v>0.33898305084745761</v>
      </c>
      <c r="Y30" s="194"/>
      <c r="Z30" s="101">
        <f>Z29/Z9*100</f>
        <v>3.3434650455927049</v>
      </c>
      <c r="AA30" s="101">
        <f t="shared" ref="AA30:AH30" si="10">AA29/AA9*100</f>
        <v>3.75</v>
      </c>
      <c r="AB30" s="495"/>
      <c r="AC30" s="252">
        <f t="shared" si="10"/>
        <v>4</v>
      </c>
      <c r="AD30" s="467"/>
      <c r="AE30" s="103">
        <f t="shared" si="10"/>
        <v>1.9230769230769231</v>
      </c>
      <c r="AF30" s="116"/>
      <c r="AG30" s="474"/>
      <c r="AH30" s="103">
        <f t="shared" si="10"/>
        <v>3.7288135593220342</v>
      </c>
    </row>
    <row r="31" spans="1:34" ht="16.5" customHeight="1">
      <c r="M31" s="192" t="s">
        <v>137</v>
      </c>
      <c r="N31" s="152">
        <v>1</v>
      </c>
      <c r="O31" s="298">
        <v>1</v>
      </c>
      <c r="P31" s="438">
        <v>100</v>
      </c>
      <c r="Q31" s="299" t="s">
        <v>494</v>
      </c>
      <c r="R31" s="438" t="s">
        <v>492</v>
      </c>
      <c r="S31" s="168"/>
      <c r="T31" s="299" t="s">
        <v>492</v>
      </c>
      <c r="U31" s="438" t="s">
        <v>492</v>
      </c>
      <c r="V31" s="91">
        <v>1</v>
      </c>
      <c r="Y31" s="310" t="s">
        <v>498</v>
      </c>
      <c r="Z31" s="294">
        <v>10</v>
      </c>
      <c r="AA31" s="294">
        <v>10</v>
      </c>
      <c r="AB31" s="494">
        <v>100</v>
      </c>
      <c r="AC31" s="376">
        <v>1</v>
      </c>
      <c r="AD31" s="466" t="s">
        <v>492</v>
      </c>
      <c r="AE31" s="291">
        <v>3</v>
      </c>
      <c r="AF31" s="288" t="s">
        <v>492</v>
      </c>
      <c r="AG31" s="473" t="s">
        <v>492</v>
      </c>
      <c r="AH31" s="291">
        <v>9</v>
      </c>
    </row>
    <row r="32" spans="1:34" ht="16.5" customHeight="1" thickBot="1">
      <c r="M32" s="194"/>
      <c r="N32" s="304">
        <v>0.303951367781155</v>
      </c>
      <c r="O32" s="285">
        <v>0.3125</v>
      </c>
      <c r="P32" s="439"/>
      <c r="Q32" s="285"/>
      <c r="R32" s="439"/>
      <c r="S32" s="305">
        <v>0</v>
      </c>
      <c r="T32" s="285"/>
      <c r="U32" s="439"/>
      <c r="V32" s="306">
        <v>0.33898305084745761</v>
      </c>
      <c r="Y32" s="194"/>
      <c r="Z32" s="101">
        <f>Z31/Z9*100</f>
        <v>3.0395136778115504</v>
      </c>
      <c r="AA32" s="101">
        <f t="shared" ref="AA32:AH32" si="11">AA31/AA9*100</f>
        <v>3.125</v>
      </c>
      <c r="AB32" s="495"/>
      <c r="AC32" s="249">
        <f>AC31/AC9*100</f>
        <v>4</v>
      </c>
      <c r="AD32" s="475"/>
      <c r="AE32" s="103">
        <f t="shared" si="11"/>
        <v>2.8846153846153846</v>
      </c>
      <c r="AF32" s="116"/>
      <c r="AG32" s="474"/>
      <c r="AH32" s="103">
        <f t="shared" si="11"/>
        <v>3.050847457627119</v>
      </c>
    </row>
    <row r="33" spans="13:34" ht="16.5" customHeight="1">
      <c r="M33" s="195" t="s">
        <v>504</v>
      </c>
      <c r="N33" s="309" t="s">
        <v>492</v>
      </c>
      <c r="O33" s="307">
        <v>7</v>
      </c>
      <c r="P33" s="438" t="s">
        <v>492</v>
      </c>
      <c r="Q33" s="308" t="s">
        <v>492</v>
      </c>
      <c r="R33" s="438" t="s">
        <v>492</v>
      </c>
      <c r="S33" s="169"/>
      <c r="T33" s="308" t="s">
        <v>492</v>
      </c>
      <c r="U33" s="438" t="s">
        <v>492</v>
      </c>
      <c r="V33" s="149">
        <v>7</v>
      </c>
      <c r="Y33" s="310" t="s">
        <v>496</v>
      </c>
      <c r="Z33" s="294">
        <v>8</v>
      </c>
      <c r="AA33" s="294">
        <v>8</v>
      </c>
      <c r="AB33" s="473">
        <v>100</v>
      </c>
      <c r="AC33" s="296" t="s">
        <v>492</v>
      </c>
      <c r="AD33" s="481" t="s">
        <v>490</v>
      </c>
      <c r="AE33" s="291">
        <v>5</v>
      </c>
      <c r="AF33" s="288" t="s">
        <v>492</v>
      </c>
      <c r="AG33" s="473" t="s">
        <v>492</v>
      </c>
      <c r="AH33" s="291">
        <v>8</v>
      </c>
    </row>
    <row r="34" spans="13:34" ht="16.5" customHeight="1">
      <c r="M34" s="194"/>
      <c r="N34" s="304"/>
      <c r="O34" s="285">
        <v>2.1875</v>
      </c>
      <c r="P34" s="439"/>
      <c r="Q34" s="285"/>
      <c r="R34" s="439"/>
      <c r="S34" s="305">
        <v>0</v>
      </c>
      <c r="T34" s="285"/>
      <c r="U34" s="439"/>
      <c r="V34" s="304">
        <v>2.3728813559322033</v>
      </c>
      <c r="Y34" s="194"/>
      <c r="Z34" s="101">
        <f>Z33/Z9*100</f>
        <v>2.43161094224924</v>
      </c>
      <c r="AA34" s="101">
        <f t="shared" ref="AA34:AH34" si="12">AA33/AA9*100</f>
        <v>2.5</v>
      </c>
      <c r="AB34" s="474"/>
      <c r="AC34" s="101"/>
      <c r="AD34" s="474"/>
      <c r="AE34" s="103">
        <f t="shared" si="12"/>
        <v>4.8076923076923084</v>
      </c>
      <c r="AF34" s="116"/>
      <c r="AG34" s="474"/>
      <c r="AH34" s="103">
        <f t="shared" si="12"/>
        <v>2.7118644067796609</v>
      </c>
    </row>
    <row r="35" spans="13:34" ht="16.5" customHeight="1">
      <c r="Y35" s="310" t="s">
        <v>500</v>
      </c>
      <c r="Z35" s="294">
        <v>7</v>
      </c>
      <c r="AA35" s="294">
        <v>6</v>
      </c>
      <c r="AB35" s="473">
        <v>85.714285714285708</v>
      </c>
      <c r="AC35" s="296" t="s">
        <v>492</v>
      </c>
      <c r="AD35" s="473" t="s">
        <v>492</v>
      </c>
      <c r="AE35" s="295" t="s">
        <v>492</v>
      </c>
      <c r="AF35" s="288" t="s">
        <v>494</v>
      </c>
      <c r="AG35" s="473" t="s">
        <v>492</v>
      </c>
      <c r="AH35" s="291">
        <v>6</v>
      </c>
    </row>
    <row r="36" spans="13:34" ht="16.5" customHeight="1">
      <c r="M36" s="104" t="s">
        <v>237</v>
      </c>
      <c r="Y36" s="194"/>
      <c r="Z36" s="101">
        <f>Z35/Z9*100</f>
        <v>2.1276595744680851</v>
      </c>
      <c r="AA36" s="101">
        <f t="shared" ref="AA36:AH36" si="13">AA35/AA9*100</f>
        <v>1.875</v>
      </c>
      <c r="AB36" s="474"/>
      <c r="AC36" s="101"/>
      <c r="AD36" s="474"/>
      <c r="AE36" s="103"/>
      <c r="AF36" s="116"/>
      <c r="AG36" s="474"/>
      <c r="AH36" s="103">
        <f t="shared" si="13"/>
        <v>2.0338983050847457</v>
      </c>
    </row>
    <row r="37" spans="13:34" ht="16.5" customHeight="1">
      <c r="M37" s="104" t="s">
        <v>550</v>
      </c>
      <c r="Y37" s="310" t="s">
        <v>493</v>
      </c>
      <c r="Z37" s="294">
        <v>5</v>
      </c>
      <c r="AA37" s="294">
        <v>5</v>
      </c>
      <c r="AB37" s="473">
        <v>100</v>
      </c>
      <c r="AC37" s="296" t="s">
        <v>492</v>
      </c>
      <c r="AD37" s="473" t="s">
        <v>492</v>
      </c>
      <c r="AE37" s="291">
        <v>1</v>
      </c>
      <c r="AF37" s="288" t="s">
        <v>492</v>
      </c>
      <c r="AG37" s="473" t="s">
        <v>494</v>
      </c>
      <c r="AH37" s="291">
        <v>5</v>
      </c>
    </row>
    <row r="38" spans="13:34" ht="16.5" customHeight="1">
      <c r="M38" s="104" t="s">
        <v>167</v>
      </c>
      <c r="Y38" s="194"/>
      <c r="Z38" s="101">
        <f>Z37/Z9*100</f>
        <v>1.5197568389057752</v>
      </c>
      <c r="AA38" s="101">
        <f t="shared" ref="AA38:AH38" si="14">AA37/AA9*100</f>
        <v>1.5625</v>
      </c>
      <c r="AB38" s="474"/>
      <c r="AC38" s="101"/>
      <c r="AD38" s="474"/>
      <c r="AE38" s="103">
        <f t="shared" si="14"/>
        <v>0.96153846153846156</v>
      </c>
      <c r="AF38" s="116"/>
      <c r="AG38" s="474"/>
      <c r="AH38" s="103">
        <f t="shared" si="14"/>
        <v>1.6949152542372881</v>
      </c>
    </row>
    <row r="39" spans="13:34" ht="16.5" customHeight="1">
      <c r="M39" s="282" t="s">
        <v>552</v>
      </c>
      <c r="Y39" s="310" t="s">
        <v>499</v>
      </c>
      <c r="Z39" s="294">
        <v>1</v>
      </c>
      <c r="AA39" s="294">
        <v>1</v>
      </c>
      <c r="AB39" s="473">
        <v>100</v>
      </c>
      <c r="AC39" s="296" t="s">
        <v>492</v>
      </c>
      <c r="AD39" s="473" t="s">
        <v>492</v>
      </c>
      <c r="AE39" s="295" t="s">
        <v>492</v>
      </c>
      <c r="AF39" s="288" t="s">
        <v>492</v>
      </c>
      <c r="AG39" s="473" t="s">
        <v>492</v>
      </c>
      <c r="AH39" s="291">
        <v>1</v>
      </c>
    </row>
    <row r="40" spans="13:34" ht="16.5" customHeight="1">
      <c r="Y40" s="194"/>
      <c r="Z40" s="101">
        <f>Z39/Z9*100</f>
        <v>0.303951367781155</v>
      </c>
      <c r="AA40" s="101">
        <f t="shared" ref="AA40:AH40" si="15">AA39/AA9*100</f>
        <v>0.3125</v>
      </c>
      <c r="AB40" s="474"/>
      <c r="AC40" s="101"/>
      <c r="AD40" s="474"/>
      <c r="AE40" s="103"/>
      <c r="AF40" s="116"/>
      <c r="AG40" s="474"/>
      <c r="AH40" s="103">
        <f t="shared" si="15"/>
        <v>0.33898305084745761</v>
      </c>
    </row>
    <row r="41" spans="13:34" ht="16.5" customHeight="1"/>
    <row r="42" spans="13:34" ht="16.5" customHeight="1">
      <c r="Y42" s="104" t="s">
        <v>237</v>
      </c>
    </row>
    <row r="43" spans="13:34" ht="16.5" customHeight="1">
      <c r="Y43" s="104" t="s">
        <v>550</v>
      </c>
    </row>
    <row r="44" spans="13:34" ht="16.5" customHeight="1">
      <c r="Y44" s="104" t="s">
        <v>167</v>
      </c>
    </row>
    <row r="45" spans="13:34" ht="16.5" customHeight="1">
      <c r="Y45" s="282" t="s">
        <v>552</v>
      </c>
    </row>
  </sheetData>
  <sheetProtection algorithmName="SHA-512" hashValue="u0xW2HiSUBQqiJqoRiGCR8JJevVjgtOj8dyPTd784ap3IZBY0jIcI7t02iq/YrzYVA1KF2uM7iNi495KEMG4Ng==" saltValue="sCF8n914G6e6MJ1oDZ1Lyg==" spinCount="100000" sheet="1" objects="1" scenarios="1"/>
  <mergeCells count="105">
    <mergeCell ref="AB23:AB24"/>
    <mergeCell ref="AB21:AB22"/>
    <mergeCell ref="AB19:AB20"/>
    <mergeCell ref="AG23:AG24"/>
    <mergeCell ref="AG21:AG22"/>
    <mergeCell ref="AG19:AG20"/>
    <mergeCell ref="AG17:AG18"/>
    <mergeCell ref="AD25:AD26"/>
    <mergeCell ref="AD23:AD24"/>
    <mergeCell ref="AD21:AD22"/>
    <mergeCell ref="AD19:AD20"/>
    <mergeCell ref="AD17:AD18"/>
    <mergeCell ref="AB17:AB18"/>
    <mergeCell ref="AG25:AG26"/>
    <mergeCell ref="AB25:AB26"/>
    <mergeCell ref="AB33:AB34"/>
    <mergeCell ref="AB39:AB40"/>
    <mergeCell ref="AD39:AD40"/>
    <mergeCell ref="AG39:AG40"/>
    <mergeCell ref="AB31:AB32"/>
    <mergeCell ref="AB29:AB30"/>
    <mergeCell ref="AB27:AB28"/>
    <mergeCell ref="AD33:AD34"/>
    <mergeCell ref="AD31:AD32"/>
    <mergeCell ref="AD29:AD30"/>
    <mergeCell ref="AD27:AD28"/>
    <mergeCell ref="AB35:AB36"/>
    <mergeCell ref="AD35:AD36"/>
    <mergeCell ref="AG35:AG36"/>
    <mergeCell ref="AB37:AB38"/>
    <mergeCell ref="AD37:AD38"/>
    <mergeCell ref="AG37:AG38"/>
    <mergeCell ref="AG33:AG34"/>
    <mergeCell ref="AG31:AG32"/>
    <mergeCell ref="AG29:AG30"/>
    <mergeCell ref="AG27:AG28"/>
    <mergeCell ref="P33:P34"/>
    <mergeCell ref="R33:R34"/>
    <mergeCell ref="U33:U34"/>
    <mergeCell ref="P31:P32"/>
    <mergeCell ref="R31:R32"/>
    <mergeCell ref="U31:U32"/>
    <mergeCell ref="P29:P30"/>
    <mergeCell ref="R29:R30"/>
    <mergeCell ref="U29:U30"/>
    <mergeCell ref="P25:P26"/>
    <mergeCell ref="R25:R26"/>
    <mergeCell ref="U25:U26"/>
    <mergeCell ref="P27:P28"/>
    <mergeCell ref="R27:R28"/>
    <mergeCell ref="U27:U28"/>
    <mergeCell ref="P23:P24"/>
    <mergeCell ref="R23:R24"/>
    <mergeCell ref="U23:U24"/>
    <mergeCell ref="P21:P22"/>
    <mergeCell ref="R21:R22"/>
    <mergeCell ref="U21:U22"/>
    <mergeCell ref="P19:P20"/>
    <mergeCell ref="R19:R20"/>
    <mergeCell ref="U19:U20"/>
    <mergeCell ref="P17:P18"/>
    <mergeCell ref="R17:R18"/>
    <mergeCell ref="U17:U18"/>
    <mergeCell ref="AG13:AG14"/>
    <mergeCell ref="P15:P16"/>
    <mergeCell ref="R15:R16"/>
    <mergeCell ref="U15:U16"/>
    <mergeCell ref="AB15:AB16"/>
    <mergeCell ref="AD15:AD16"/>
    <mergeCell ref="AG15:AG16"/>
    <mergeCell ref="AD11:AD12"/>
    <mergeCell ref="AG11:AG12"/>
    <mergeCell ref="D13:D14"/>
    <mergeCell ref="F13:F14"/>
    <mergeCell ref="I13:I14"/>
    <mergeCell ref="P13:P14"/>
    <mergeCell ref="R13:R14"/>
    <mergeCell ref="U13:U14"/>
    <mergeCell ref="AB13:AB14"/>
    <mergeCell ref="AD13:AD14"/>
    <mergeCell ref="AB9:AB10"/>
    <mergeCell ref="AD9:AD10"/>
    <mergeCell ref="A7:A8"/>
    <mergeCell ref="B7:B8"/>
    <mergeCell ref="M7:M8"/>
    <mergeCell ref="N7:N8"/>
    <mergeCell ref="Y7:Y8"/>
    <mergeCell ref="Z7:Z8"/>
    <mergeCell ref="AG9:AG10"/>
    <mergeCell ref="D11:D12"/>
    <mergeCell ref="F11:F12"/>
    <mergeCell ref="I11:I12"/>
    <mergeCell ref="P11:P12"/>
    <mergeCell ref="R11:R12"/>
    <mergeCell ref="U11:U12"/>
    <mergeCell ref="AB11:AB12"/>
    <mergeCell ref="D9:D10"/>
    <mergeCell ref="F9:F10"/>
    <mergeCell ref="I9:I10"/>
    <mergeCell ref="P9:P10"/>
    <mergeCell ref="R9:R10"/>
    <mergeCell ref="U9:U10"/>
    <mergeCell ref="C7:J7"/>
    <mergeCell ref="O7:V7"/>
    <mergeCell ref="AA7:AH7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9"/>
  <sheetViews>
    <sheetView view="pageBreakPreview" zoomScale="80" zoomScaleNormal="100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27" width="12.625" customWidth="1"/>
    <col min="28" max="28" width="12.625" style="155" customWidth="1"/>
    <col min="29" max="29" width="12.625" customWidth="1"/>
    <col min="30" max="30" width="12.625" style="155" customWidth="1"/>
    <col min="31" max="32" width="12.625" customWidth="1"/>
    <col min="33" max="33" width="12.625" style="155" customWidth="1"/>
    <col min="34" max="34" width="12.625" customWidth="1"/>
    <col min="35" max="35" width="3.625" customWidth="1"/>
    <col min="36" max="36" width="7.25" customWidth="1"/>
    <col min="37" max="37" width="7.375" customWidth="1"/>
    <col min="39" max="39" width="17.875" bestFit="1" customWidth="1"/>
    <col min="40" max="40" width="13.625" bestFit="1" customWidth="1"/>
  </cols>
  <sheetData>
    <row r="1" spans="1:34" ht="30" customHeight="1">
      <c r="A1" s="75" t="s">
        <v>415</v>
      </c>
    </row>
    <row r="2" spans="1:34" ht="15" customHeight="1"/>
    <row r="3" spans="1:34" ht="30" customHeight="1">
      <c r="A3" s="77" t="s">
        <v>213</v>
      </c>
      <c r="M3" s="77" t="s">
        <v>213</v>
      </c>
      <c r="Y3" s="77" t="s">
        <v>213</v>
      </c>
    </row>
    <row r="4" spans="1:34" ht="15" customHeight="1">
      <c r="M4" s="13"/>
      <c r="Y4" s="13"/>
    </row>
    <row r="5" spans="1:34" ht="30" customHeight="1">
      <c r="A5" s="77" t="s">
        <v>546</v>
      </c>
      <c r="M5" s="77" t="s">
        <v>547</v>
      </c>
      <c r="Y5" s="163" t="s">
        <v>548</v>
      </c>
      <c r="AB5"/>
      <c r="AD5"/>
      <c r="AG5"/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165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04"/>
      <c r="Z6" s="104"/>
      <c r="AA6" s="104"/>
      <c r="AB6" s="156"/>
      <c r="AC6" s="104"/>
      <c r="AD6" s="156"/>
      <c r="AE6" s="104"/>
      <c r="AF6" s="104"/>
      <c r="AG6" s="156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557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556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192" t="s">
        <v>163</v>
      </c>
      <c r="B9" s="134">
        <v>410</v>
      </c>
      <c r="C9" s="150">
        <v>398</v>
      </c>
      <c r="D9" s="434">
        <f>C9/B9*100</f>
        <v>97.073170731707307</v>
      </c>
      <c r="E9" s="259">
        <v>92</v>
      </c>
      <c r="F9" s="440">
        <f>E9/C9*100</f>
        <v>23.115577889447238</v>
      </c>
      <c r="G9" s="91">
        <v>141</v>
      </c>
      <c r="H9" s="168">
        <v>53</v>
      </c>
      <c r="I9" s="438">
        <f>H9/G9*100</f>
        <v>37.588652482269502</v>
      </c>
      <c r="J9" s="91">
        <v>306</v>
      </c>
      <c r="M9" s="195" t="s">
        <v>236</v>
      </c>
      <c r="N9" s="98">
        <v>410</v>
      </c>
      <c r="O9" s="98">
        <v>398</v>
      </c>
      <c r="P9" s="434">
        <f>O9/N9*100</f>
        <v>97.073170731707307</v>
      </c>
      <c r="Q9" s="254">
        <v>92</v>
      </c>
      <c r="R9" s="440">
        <f>Q9/O9*100</f>
        <v>23.115577889447238</v>
      </c>
      <c r="S9" s="100">
        <v>141</v>
      </c>
      <c r="T9" s="117">
        <v>53</v>
      </c>
      <c r="U9" s="438">
        <f>T9/S9*100</f>
        <v>37.588652482269502</v>
      </c>
      <c r="V9" s="94">
        <v>306</v>
      </c>
      <c r="Y9" s="192" t="s">
        <v>163</v>
      </c>
      <c r="Z9" s="98">
        <v>410</v>
      </c>
      <c r="AA9" s="98">
        <v>398</v>
      </c>
      <c r="AB9" s="434">
        <f>AA9/Z9*100</f>
        <v>97.073170731707307</v>
      </c>
      <c r="AC9" s="254">
        <v>92</v>
      </c>
      <c r="AD9" s="440">
        <f>AC9/AA9*100</f>
        <v>23.115577889447238</v>
      </c>
      <c r="AE9" s="100">
        <v>141</v>
      </c>
      <c r="AF9" s="117">
        <v>53</v>
      </c>
      <c r="AG9" s="438">
        <f>AF9/AE9*100</f>
        <v>37.588652482269502</v>
      </c>
      <c r="AH9" s="100">
        <v>306</v>
      </c>
    </row>
    <row r="10" spans="1:34" ht="16.5" customHeight="1">
      <c r="A10" s="213"/>
      <c r="B10" s="95">
        <f>B9/B9*100</f>
        <v>100</v>
      </c>
      <c r="C10" s="95">
        <f t="shared" ref="C10:J10" si="0">C9/C9*100</f>
        <v>100</v>
      </c>
      <c r="D10" s="435"/>
      <c r="E10" s="251">
        <f t="shared" si="0"/>
        <v>100</v>
      </c>
      <c r="F10" s="442"/>
      <c r="G10" s="97">
        <f t="shared" si="0"/>
        <v>100</v>
      </c>
      <c r="H10" s="130">
        <f t="shared" si="0"/>
        <v>100</v>
      </c>
      <c r="I10" s="439"/>
      <c r="J10" s="97">
        <f t="shared" si="0"/>
        <v>100</v>
      </c>
      <c r="M10" s="213"/>
      <c r="N10" s="95">
        <f>N9/N9*100</f>
        <v>100</v>
      </c>
      <c r="O10" s="95">
        <f t="shared" ref="O10:V10" si="1">O9/O9*100</f>
        <v>100</v>
      </c>
      <c r="P10" s="454"/>
      <c r="Q10" s="251">
        <f t="shared" si="1"/>
        <v>100</v>
      </c>
      <c r="R10" s="453"/>
      <c r="S10" s="97">
        <f t="shared" si="1"/>
        <v>100</v>
      </c>
      <c r="T10" s="130">
        <f t="shared" si="1"/>
        <v>100</v>
      </c>
      <c r="U10" s="455"/>
      <c r="V10" s="97">
        <f t="shared" si="1"/>
        <v>100</v>
      </c>
      <c r="Y10" s="213"/>
      <c r="Z10" s="95">
        <f>Z9/Z9*100</f>
        <v>100</v>
      </c>
      <c r="AA10" s="95">
        <f t="shared" ref="AA10:AH10" si="2">AA9/AA9*100</f>
        <v>100</v>
      </c>
      <c r="AB10" s="454"/>
      <c r="AC10" s="251">
        <f t="shared" si="2"/>
        <v>100</v>
      </c>
      <c r="AD10" s="453"/>
      <c r="AE10" s="97">
        <f t="shared" si="2"/>
        <v>100</v>
      </c>
      <c r="AF10" s="130">
        <f t="shared" si="2"/>
        <v>100</v>
      </c>
      <c r="AG10" s="455"/>
      <c r="AH10" s="97">
        <f t="shared" si="2"/>
        <v>100</v>
      </c>
    </row>
    <row r="11" spans="1:34" ht="16.5" customHeight="1">
      <c r="A11" s="192" t="s">
        <v>129</v>
      </c>
      <c r="B11" s="161">
        <v>399</v>
      </c>
      <c r="C11" s="150">
        <v>387</v>
      </c>
      <c r="D11" s="434">
        <f t="shared" ref="D11" si="3">C11/B11*100</f>
        <v>96.992481203007515</v>
      </c>
      <c r="E11" s="259">
        <v>88</v>
      </c>
      <c r="F11" s="440">
        <f t="shared" ref="F11" si="4">E11/C11*100</f>
        <v>22.739018087855296</v>
      </c>
      <c r="G11" s="91">
        <v>137</v>
      </c>
      <c r="H11" s="168">
        <v>50</v>
      </c>
      <c r="I11" s="438">
        <f t="shared" ref="I11" si="5">H11/G11*100</f>
        <v>36.496350364963504</v>
      </c>
      <c r="J11" s="91">
        <v>299</v>
      </c>
      <c r="M11" s="192" t="s">
        <v>117</v>
      </c>
      <c r="N11" s="98">
        <v>260</v>
      </c>
      <c r="O11" s="98">
        <v>254</v>
      </c>
      <c r="P11" s="434">
        <f t="shared" ref="P11" si="6">O11/N11*100</f>
        <v>97.692307692307693</v>
      </c>
      <c r="Q11" s="254">
        <v>55</v>
      </c>
      <c r="R11" s="440">
        <f t="shared" ref="R11" si="7">Q11/O11*100</f>
        <v>21.653543307086615</v>
      </c>
      <c r="S11" s="100">
        <v>93</v>
      </c>
      <c r="T11" s="117">
        <v>31</v>
      </c>
      <c r="U11" s="438">
        <f t="shared" ref="U11" si="8">T11/S11*100</f>
        <v>33.333333333333329</v>
      </c>
      <c r="V11" s="100">
        <v>199</v>
      </c>
      <c r="Y11" s="192" t="s">
        <v>226</v>
      </c>
      <c r="Z11" s="98">
        <v>58</v>
      </c>
      <c r="AA11" s="98">
        <v>55</v>
      </c>
      <c r="AB11" s="434">
        <f t="shared" ref="AB11" si="9">AA11/Z11*100</f>
        <v>94.827586206896555</v>
      </c>
      <c r="AC11" s="254">
        <v>17</v>
      </c>
      <c r="AD11" s="440">
        <f t="shared" ref="AD11" si="10">AC11/AA11*100</f>
        <v>30.909090909090907</v>
      </c>
      <c r="AE11" s="100">
        <v>27</v>
      </c>
      <c r="AF11" s="117">
        <v>11</v>
      </c>
      <c r="AG11" s="438">
        <f t="shared" ref="AG11" si="11">AF11/AE11*100</f>
        <v>40.74074074074074</v>
      </c>
      <c r="AH11" s="100">
        <v>38</v>
      </c>
    </row>
    <row r="12" spans="1:34" ht="16.5" customHeight="1">
      <c r="A12" s="213"/>
      <c r="B12" s="95">
        <f>B11/B9*100</f>
        <v>97.317073170731703</v>
      </c>
      <c r="C12" s="95">
        <f t="shared" ref="C12:J12" si="12">C11/C9*100</f>
        <v>97.236180904522612</v>
      </c>
      <c r="D12" s="435"/>
      <c r="E12" s="251">
        <f t="shared" si="12"/>
        <v>95.652173913043484</v>
      </c>
      <c r="F12" s="442"/>
      <c r="G12" s="97">
        <f t="shared" si="12"/>
        <v>97.163120567375884</v>
      </c>
      <c r="H12" s="130">
        <f t="shared" si="12"/>
        <v>94.339622641509436</v>
      </c>
      <c r="I12" s="439"/>
      <c r="J12" s="97">
        <f t="shared" si="12"/>
        <v>97.712418300653596</v>
      </c>
      <c r="M12" s="213"/>
      <c r="N12" s="95">
        <f>N11/N9*100</f>
        <v>63.414634146341463</v>
      </c>
      <c r="O12" s="95">
        <f t="shared" ref="O12:V12" si="13">O11/O9*100</f>
        <v>63.819095477386931</v>
      </c>
      <c r="P12" s="454"/>
      <c r="Q12" s="251">
        <f t="shared" si="13"/>
        <v>59.782608695652172</v>
      </c>
      <c r="R12" s="453"/>
      <c r="S12" s="97">
        <f t="shared" si="13"/>
        <v>65.957446808510639</v>
      </c>
      <c r="T12" s="130">
        <f t="shared" si="13"/>
        <v>58.490566037735846</v>
      </c>
      <c r="U12" s="455"/>
      <c r="V12" s="97">
        <f t="shared" si="13"/>
        <v>65.032679738562095</v>
      </c>
      <c r="Y12" s="214"/>
      <c r="Z12" s="101">
        <f>Z11/Z9*100</f>
        <v>14.146341463414632</v>
      </c>
      <c r="AA12" s="101">
        <f t="shared" ref="AA12:AH12" si="14">AA11/AA9*100</f>
        <v>13.819095477386934</v>
      </c>
      <c r="AB12" s="435"/>
      <c r="AC12" s="252">
        <f t="shared" si="14"/>
        <v>18.478260869565215</v>
      </c>
      <c r="AD12" s="442"/>
      <c r="AE12" s="103">
        <f t="shared" si="14"/>
        <v>19.148936170212767</v>
      </c>
      <c r="AF12" s="116">
        <f t="shared" si="14"/>
        <v>20.754716981132077</v>
      </c>
      <c r="AG12" s="439"/>
      <c r="AH12" s="103">
        <f t="shared" si="14"/>
        <v>12.418300653594772</v>
      </c>
    </row>
    <row r="13" spans="1:34" ht="16.5" customHeight="1">
      <c r="A13" s="192" t="s">
        <v>128</v>
      </c>
      <c r="B13" s="161">
        <v>10</v>
      </c>
      <c r="C13" s="150">
        <v>10</v>
      </c>
      <c r="D13" s="434">
        <f>C13/B13*100</f>
        <v>100</v>
      </c>
      <c r="E13" s="259">
        <v>3</v>
      </c>
      <c r="F13" s="440">
        <f>E13/C13*100</f>
        <v>30</v>
      </c>
      <c r="G13" s="91">
        <v>3</v>
      </c>
      <c r="H13" s="168">
        <v>2</v>
      </c>
      <c r="I13" s="438">
        <f>H13/G13*100</f>
        <v>66.666666666666657</v>
      </c>
      <c r="J13" s="91">
        <v>7</v>
      </c>
      <c r="M13" s="192" t="s">
        <v>119</v>
      </c>
      <c r="N13" s="98">
        <v>33</v>
      </c>
      <c r="O13" s="98">
        <v>29</v>
      </c>
      <c r="P13" s="434">
        <f>O13/N13*100</f>
        <v>87.878787878787875</v>
      </c>
      <c r="Q13" s="254">
        <v>3</v>
      </c>
      <c r="R13" s="440">
        <f>Q13/O13*100</f>
        <v>10.344827586206897</v>
      </c>
      <c r="S13" s="100">
        <v>9</v>
      </c>
      <c r="T13" s="117">
        <v>2</v>
      </c>
      <c r="U13" s="438">
        <f>T13/S13*100</f>
        <v>22.222222222222221</v>
      </c>
      <c r="V13" s="100">
        <v>26</v>
      </c>
      <c r="Y13" s="195" t="s">
        <v>224</v>
      </c>
      <c r="Z13" s="92">
        <v>39</v>
      </c>
      <c r="AA13" s="92">
        <v>38</v>
      </c>
      <c r="AB13" s="454">
        <f>AA13/Z13*100</f>
        <v>97.435897435897431</v>
      </c>
      <c r="AC13" s="255">
        <v>4</v>
      </c>
      <c r="AD13" s="453">
        <f>AC13/AA13*100</f>
        <v>10.526315789473683</v>
      </c>
      <c r="AE13" s="94">
        <v>6</v>
      </c>
      <c r="AF13" s="115">
        <v>1</v>
      </c>
      <c r="AG13" s="455">
        <f>AF13/AE13*100</f>
        <v>16.666666666666664</v>
      </c>
      <c r="AH13" s="94">
        <v>34</v>
      </c>
    </row>
    <row r="14" spans="1:34" ht="16.5" customHeight="1">
      <c r="A14" s="214"/>
      <c r="B14" s="101">
        <f>B13/B9*100</f>
        <v>2.4390243902439024</v>
      </c>
      <c r="C14" s="101">
        <f t="shared" ref="C14:J14" si="15">C13/C9*100</f>
        <v>2.512562814070352</v>
      </c>
      <c r="D14" s="435"/>
      <c r="E14" s="252">
        <f t="shared" si="15"/>
        <v>3.2608695652173911</v>
      </c>
      <c r="F14" s="442"/>
      <c r="G14" s="103">
        <f t="shared" si="15"/>
        <v>2.1276595744680851</v>
      </c>
      <c r="H14" s="116">
        <f t="shared" si="15"/>
        <v>3.7735849056603774</v>
      </c>
      <c r="I14" s="439"/>
      <c r="J14" s="103">
        <f t="shared" si="15"/>
        <v>2.2875816993464051</v>
      </c>
      <c r="M14" s="213"/>
      <c r="N14" s="95">
        <f>N13/N9*100</f>
        <v>8.0487804878048781</v>
      </c>
      <c r="O14" s="95">
        <f t="shared" ref="O14:V14" si="16">O13/O9*100</f>
        <v>7.2864321608040195</v>
      </c>
      <c r="P14" s="454"/>
      <c r="Q14" s="251">
        <f t="shared" si="16"/>
        <v>3.2608695652173911</v>
      </c>
      <c r="R14" s="453"/>
      <c r="S14" s="97">
        <f t="shared" si="16"/>
        <v>6.3829787234042552</v>
      </c>
      <c r="T14" s="130">
        <f t="shared" si="16"/>
        <v>3.7735849056603774</v>
      </c>
      <c r="U14" s="455"/>
      <c r="V14" s="97">
        <f t="shared" si="16"/>
        <v>8.4967320261437909</v>
      </c>
      <c r="Y14" s="213"/>
      <c r="Z14" s="95">
        <f>Z13/Z9*100</f>
        <v>9.5121951219512191</v>
      </c>
      <c r="AA14" s="95">
        <f t="shared" ref="AA14:AH14" si="17">AA13/AA9*100</f>
        <v>9.5477386934673358</v>
      </c>
      <c r="AB14" s="454"/>
      <c r="AC14" s="251">
        <f t="shared" si="17"/>
        <v>4.3478260869565215</v>
      </c>
      <c r="AD14" s="453"/>
      <c r="AE14" s="97">
        <f t="shared" si="17"/>
        <v>4.2553191489361701</v>
      </c>
      <c r="AF14" s="130">
        <f t="shared" si="17"/>
        <v>1.8867924528301887</v>
      </c>
      <c r="AG14" s="455"/>
      <c r="AH14" s="97">
        <f t="shared" si="17"/>
        <v>11.111111111111111</v>
      </c>
    </row>
    <row r="15" spans="1:34" ht="16.5" customHeight="1">
      <c r="A15" s="195" t="s">
        <v>130</v>
      </c>
      <c r="B15" s="162">
        <v>1</v>
      </c>
      <c r="C15" s="151">
        <v>1</v>
      </c>
      <c r="D15" s="434">
        <f>C15/B15*100</f>
        <v>100</v>
      </c>
      <c r="E15" s="260">
        <v>1</v>
      </c>
      <c r="F15" s="440">
        <f>E15/C15*100</f>
        <v>100</v>
      </c>
      <c r="G15" s="149">
        <v>1</v>
      </c>
      <c r="H15" s="169">
        <v>1</v>
      </c>
      <c r="I15" s="438">
        <f>H15/G15*100</f>
        <v>100</v>
      </c>
      <c r="J15" s="94">
        <v>0</v>
      </c>
      <c r="M15" s="192" t="s">
        <v>121</v>
      </c>
      <c r="N15" s="98">
        <v>29</v>
      </c>
      <c r="O15" s="98">
        <v>28</v>
      </c>
      <c r="P15" s="434">
        <f>O15/N15*100</f>
        <v>96.551724137931032</v>
      </c>
      <c r="Q15" s="254">
        <v>14</v>
      </c>
      <c r="R15" s="440">
        <f>Q15/O15*100</f>
        <v>50</v>
      </c>
      <c r="S15" s="100">
        <v>11</v>
      </c>
      <c r="T15" s="117">
        <v>7</v>
      </c>
      <c r="U15" s="438">
        <f>T15/S15*100</f>
        <v>63.636363636363633</v>
      </c>
      <c r="V15" s="100">
        <v>14</v>
      </c>
      <c r="Y15" s="192" t="s">
        <v>219</v>
      </c>
      <c r="Z15" s="98">
        <v>30</v>
      </c>
      <c r="AA15" s="98">
        <v>28</v>
      </c>
      <c r="AB15" s="434">
        <f>AA15/Z15*100</f>
        <v>93.333333333333329</v>
      </c>
      <c r="AC15" s="254">
        <v>11</v>
      </c>
      <c r="AD15" s="440">
        <f>AC15/AA15*100</f>
        <v>39.285714285714285</v>
      </c>
      <c r="AE15" s="100">
        <v>6</v>
      </c>
      <c r="AF15" s="117">
        <v>4</v>
      </c>
      <c r="AG15" s="438">
        <f>AF15/AE15*100</f>
        <v>66.666666666666657</v>
      </c>
      <c r="AH15" s="100">
        <v>17</v>
      </c>
    </row>
    <row r="16" spans="1:34" ht="16.5" customHeight="1" thickBot="1">
      <c r="A16" s="214"/>
      <c r="B16" s="101">
        <f>B15/B9*100</f>
        <v>0.24390243902439024</v>
      </c>
      <c r="C16" s="101">
        <f t="shared" ref="C16:H16" si="18">C15/C9*100</f>
        <v>0.25125628140703515</v>
      </c>
      <c r="D16" s="435"/>
      <c r="E16" s="249">
        <f t="shared" si="18"/>
        <v>1.0869565217391304</v>
      </c>
      <c r="F16" s="441"/>
      <c r="G16" s="103">
        <f t="shared" si="18"/>
        <v>0.70921985815602839</v>
      </c>
      <c r="H16" s="116">
        <f t="shared" si="18"/>
        <v>1.8867924528301887</v>
      </c>
      <c r="I16" s="439"/>
      <c r="J16" s="103"/>
      <c r="M16" s="213"/>
      <c r="N16" s="95">
        <f>N15/N9*100</f>
        <v>7.0731707317073162</v>
      </c>
      <c r="O16" s="95">
        <f t="shared" ref="O16:V16" si="19">O15/O9*100</f>
        <v>7.0351758793969852</v>
      </c>
      <c r="P16" s="435"/>
      <c r="Q16" s="251">
        <f t="shared" si="19"/>
        <v>15.217391304347828</v>
      </c>
      <c r="R16" s="442"/>
      <c r="S16" s="97">
        <f t="shared" si="19"/>
        <v>7.8014184397163122</v>
      </c>
      <c r="T16" s="130">
        <f t="shared" si="19"/>
        <v>13.20754716981132</v>
      </c>
      <c r="U16" s="439"/>
      <c r="V16" s="97">
        <f t="shared" si="19"/>
        <v>4.5751633986928102</v>
      </c>
      <c r="Y16" s="214"/>
      <c r="Z16" s="101">
        <f>Z15/Z9*100</f>
        <v>7.3170731707317067</v>
      </c>
      <c r="AA16" s="101">
        <f t="shared" ref="AA16:AH16" si="20">AA15/AA9*100</f>
        <v>7.0351758793969852</v>
      </c>
      <c r="AB16" s="435"/>
      <c r="AC16" s="252">
        <f t="shared" si="20"/>
        <v>11.956521739130435</v>
      </c>
      <c r="AD16" s="442"/>
      <c r="AE16" s="103">
        <f t="shared" si="20"/>
        <v>4.2553191489361701</v>
      </c>
      <c r="AF16" s="116">
        <f t="shared" si="20"/>
        <v>7.5471698113207548</v>
      </c>
      <c r="AG16" s="439"/>
      <c r="AH16" s="103">
        <f t="shared" si="20"/>
        <v>5.5555555555555554</v>
      </c>
    </row>
    <row r="17" spans="1:34" ht="16.5" customHeight="1">
      <c r="M17" s="192" t="s">
        <v>118</v>
      </c>
      <c r="N17" s="98">
        <v>24</v>
      </c>
      <c r="O17" s="98">
        <v>24</v>
      </c>
      <c r="P17" s="434">
        <f>O17/N17*100</f>
        <v>100</v>
      </c>
      <c r="Q17" s="254">
        <v>5</v>
      </c>
      <c r="R17" s="440">
        <f>Q17/O17*100</f>
        <v>20.833333333333336</v>
      </c>
      <c r="S17" s="100">
        <v>4</v>
      </c>
      <c r="T17" s="117">
        <v>1</v>
      </c>
      <c r="U17" s="438">
        <f>T17/S17*100</f>
        <v>25</v>
      </c>
      <c r="V17" s="100">
        <v>19</v>
      </c>
      <c r="Y17" s="195" t="s">
        <v>221</v>
      </c>
      <c r="Z17" s="92">
        <v>30</v>
      </c>
      <c r="AA17" s="92">
        <v>30</v>
      </c>
      <c r="AB17" s="454">
        <f>AA17/Z17*100</f>
        <v>100</v>
      </c>
      <c r="AC17" s="255">
        <v>7</v>
      </c>
      <c r="AD17" s="453">
        <f>AC17/AA17*100</f>
        <v>23.333333333333332</v>
      </c>
      <c r="AE17" s="94">
        <v>20</v>
      </c>
      <c r="AF17" s="115">
        <v>6</v>
      </c>
      <c r="AG17" s="455">
        <f>AF17/AE17*100</f>
        <v>30</v>
      </c>
      <c r="AH17" s="94">
        <v>23</v>
      </c>
    </row>
    <row r="18" spans="1:34" ht="16.5" customHeight="1">
      <c r="A18" s="104" t="s">
        <v>237</v>
      </c>
      <c r="M18" s="213"/>
      <c r="N18" s="95">
        <f>N17/N9*100</f>
        <v>5.8536585365853666</v>
      </c>
      <c r="O18" s="95">
        <f t="shared" ref="O18:V18" si="21">O17/O9*100</f>
        <v>6.0301507537688437</v>
      </c>
      <c r="P18" s="435"/>
      <c r="Q18" s="251">
        <f t="shared" si="21"/>
        <v>5.4347826086956523</v>
      </c>
      <c r="R18" s="442"/>
      <c r="S18" s="97">
        <f t="shared" si="21"/>
        <v>2.8368794326241136</v>
      </c>
      <c r="T18" s="130">
        <f t="shared" si="21"/>
        <v>1.8867924528301887</v>
      </c>
      <c r="U18" s="439"/>
      <c r="V18" s="97">
        <f t="shared" si="21"/>
        <v>6.2091503267973858</v>
      </c>
      <c r="Y18" s="213"/>
      <c r="Z18" s="95">
        <f>Z17/Z9*100</f>
        <v>7.3170731707317067</v>
      </c>
      <c r="AA18" s="95">
        <f t="shared" ref="AA18:AH18" si="22">AA17/AA9*100</f>
        <v>7.5376884422110546</v>
      </c>
      <c r="AB18" s="454"/>
      <c r="AC18" s="251">
        <f t="shared" si="22"/>
        <v>7.608695652173914</v>
      </c>
      <c r="AD18" s="453"/>
      <c r="AE18" s="97">
        <f t="shared" si="22"/>
        <v>14.184397163120568</v>
      </c>
      <c r="AF18" s="130">
        <f t="shared" si="22"/>
        <v>11.320754716981133</v>
      </c>
      <c r="AG18" s="455"/>
      <c r="AH18" s="97">
        <f t="shared" si="22"/>
        <v>7.5163398692810457</v>
      </c>
    </row>
    <row r="19" spans="1:34" ht="16.5" customHeight="1">
      <c r="A19" s="104" t="s">
        <v>550</v>
      </c>
      <c r="M19" s="192" t="s">
        <v>120</v>
      </c>
      <c r="N19" s="98">
        <v>16</v>
      </c>
      <c r="O19" s="98">
        <v>15</v>
      </c>
      <c r="P19" s="434">
        <f>O19/N19*100</f>
        <v>93.75</v>
      </c>
      <c r="Q19" s="254">
        <v>2</v>
      </c>
      <c r="R19" s="440">
        <f>Q19/O19*100</f>
        <v>13.333333333333334</v>
      </c>
      <c r="S19" s="100">
        <v>6</v>
      </c>
      <c r="T19" s="117">
        <v>0</v>
      </c>
      <c r="U19" s="438" t="s">
        <v>360</v>
      </c>
      <c r="V19" s="100">
        <v>13</v>
      </c>
      <c r="Y19" s="192" t="s">
        <v>222</v>
      </c>
      <c r="Z19" s="98">
        <v>26</v>
      </c>
      <c r="AA19" s="98">
        <v>25</v>
      </c>
      <c r="AB19" s="434">
        <f>AA19/Z19*100</f>
        <v>96.15384615384616</v>
      </c>
      <c r="AC19" s="254">
        <v>5</v>
      </c>
      <c r="AD19" s="440">
        <f>AC19/AA19*100</f>
        <v>20</v>
      </c>
      <c r="AE19" s="100">
        <v>13</v>
      </c>
      <c r="AF19" s="117">
        <v>3</v>
      </c>
      <c r="AG19" s="438">
        <f>AF19/AE19*100</f>
        <v>23.076923076923077</v>
      </c>
      <c r="AH19" s="100">
        <v>20</v>
      </c>
    </row>
    <row r="20" spans="1:34" ht="16.5" customHeight="1">
      <c r="A20" s="104" t="s">
        <v>167</v>
      </c>
      <c r="M20" s="214"/>
      <c r="N20" s="101">
        <f>N19/N9*100</f>
        <v>3.9024390243902438</v>
      </c>
      <c r="O20" s="101">
        <f t="shared" ref="O20:V20" si="23">O19/O9*100</f>
        <v>3.7688442211055273</v>
      </c>
      <c r="P20" s="435"/>
      <c r="Q20" s="252">
        <f t="shared" si="23"/>
        <v>2.1739130434782608</v>
      </c>
      <c r="R20" s="442"/>
      <c r="S20" s="103">
        <f t="shared" si="23"/>
        <v>4.2553191489361701</v>
      </c>
      <c r="T20" s="116"/>
      <c r="U20" s="439"/>
      <c r="V20" s="103">
        <f t="shared" si="23"/>
        <v>4.2483660130718954</v>
      </c>
      <c r="Y20" s="214"/>
      <c r="Z20" s="101">
        <f>Z19/Z9*100</f>
        <v>6.3414634146341466</v>
      </c>
      <c r="AA20" s="101">
        <f t="shared" ref="AA20:AH20" si="24">AA19/AA9*100</f>
        <v>6.2814070351758788</v>
      </c>
      <c r="AB20" s="435"/>
      <c r="AC20" s="252">
        <f t="shared" si="24"/>
        <v>5.4347826086956523</v>
      </c>
      <c r="AD20" s="442"/>
      <c r="AE20" s="103">
        <f t="shared" si="24"/>
        <v>9.2198581560283674</v>
      </c>
      <c r="AF20" s="116">
        <f t="shared" si="24"/>
        <v>5.6603773584905666</v>
      </c>
      <c r="AG20" s="439"/>
      <c r="AH20" s="103">
        <f t="shared" si="24"/>
        <v>6.5359477124183014</v>
      </c>
    </row>
    <row r="21" spans="1:34" ht="16.5" customHeight="1">
      <c r="A21" s="282" t="s">
        <v>552</v>
      </c>
      <c r="M21" s="195" t="s">
        <v>123</v>
      </c>
      <c r="N21" s="92">
        <v>15</v>
      </c>
      <c r="O21" s="92">
        <v>15</v>
      </c>
      <c r="P21" s="434">
        <f>O21/N21*100</f>
        <v>100</v>
      </c>
      <c r="Q21" s="255">
        <v>5</v>
      </c>
      <c r="R21" s="440">
        <f>Q21/O21*100</f>
        <v>33.333333333333329</v>
      </c>
      <c r="S21" s="94">
        <v>8</v>
      </c>
      <c r="T21" s="115">
        <v>5</v>
      </c>
      <c r="U21" s="438">
        <f>T21/S21*100</f>
        <v>62.5</v>
      </c>
      <c r="V21" s="94">
        <v>10</v>
      </c>
      <c r="Y21" s="195" t="s">
        <v>234</v>
      </c>
      <c r="Z21" s="92">
        <v>26</v>
      </c>
      <c r="AA21" s="92">
        <v>26</v>
      </c>
      <c r="AB21" s="454">
        <f>AA21/Z21*100</f>
        <v>100</v>
      </c>
      <c r="AC21" s="255">
        <v>6</v>
      </c>
      <c r="AD21" s="453">
        <f>AC21/AA21*100</f>
        <v>23.076923076923077</v>
      </c>
      <c r="AE21" s="94">
        <v>10</v>
      </c>
      <c r="AF21" s="115">
        <v>3</v>
      </c>
      <c r="AG21" s="455">
        <f>AF21/AE21*100</f>
        <v>30</v>
      </c>
      <c r="AH21" s="94">
        <v>20</v>
      </c>
    </row>
    <row r="22" spans="1:34" ht="16.5" customHeight="1">
      <c r="M22" s="214"/>
      <c r="N22" s="101">
        <f>N21/N9*100</f>
        <v>3.6585365853658534</v>
      </c>
      <c r="O22" s="101">
        <f t="shared" ref="O22:V22" si="25">O21/O9*100</f>
        <v>3.7688442211055273</v>
      </c>
      <c r="P22" s="435"/>
      <c r="Q22" s="252">
        <f t="shared" si="25"/>
        <v>5.4347826086956523</v>
      </c>
      <c r="R22" s="442"/>
      <c r="S22" s="103">
        <f t="shared" si="25"/>
        <v>5.6737588652482271</v>
      </c>
      <c r="T22" s="116">
        <f t="shared" si="25"/>
        <v>9.433962264150944</v>
      </c>
      <c r="U22" s="439"/>
      <c r="V22" s="103">
        <f t="shared" si="25"/>
        <v>3.2679738562091507</v>
      </c>
      <c r="Y22" s="213"/>
      <c r="Z22" s="95">
        <f>Z21/Z9*100</f>
        <v>6.3414634146341466</v>
      </c>
      <c r="AA22" s="95">
        <f t="shared" ref="AA22:AH22" si="26">AA21/AA9*100</f>
        <v>6.5326633165829149</v>
      </c>
      <c r="AB22" s="454"/>
      <c r="AC22" s="251">
        <f t="shared" si="26"/>
        <v>6.5217391304347823</v>
      </c>
      <c r="AD22" s="453"/>
      <c r="AE22" s="97">
        <f t="shared" si="26"/>
        <v>7.0921985815602842</v>
      </c>
      <c r="AF22" s="130">
        <f t="shared" si="26"/>
        <v>5.6603773584905666</v>
      </c>
      <c r="AG22" s="455"/>
      <c r="AH22" s="97">
        <f t="shared" si="26"/>
        <v>6.5359477124183014</v>
      </c>
    </row>
    <row r="23" spans="1:34" ht="16.5" customHeight="1">
      <c r="M23" s="195" t="s">
        <v>122</v>
      </c>
      <c r="N23" s="92">
        <v>11</v>
      </c>
      <c r="O23" s="92">
        <v>11</v>
      </c>
      <c r="P23" s="434">
        <f>O23/N23*100</f>
        <v>100</v>
      </c>
      <c r="Q23" s="255">
        <v>2</v>
      </c>
      <c r="R23" s="440">
        <f>Q23/O23*100</f>
        <v>18.181818181818183</v>
      </c>
      <c r="S23" s="94">
        <v>4</v>
      </c>
      <c r="T23" s="115">
        <v>2</v>
      </c>
      <c r="U23" s="438">
        <f>T23/S23*100</f>
        <v>50</v>
      </c>
      <c r="V23" s="94">
        <v>9</v>
      </c>
      <c r="Y23" s="192" t="s">
        <v>215</v>
      </c>
      <c r="Z23" s="98">
        <v>21</v>
      </c>
      <c r="AA23" s="98">
        <v>21</v>
      </c>
      <c r="AB23" s="434">
        <f>AA23/Z23*100</f>
        <v>100</v>
      </c>
      <c r="AC23" s="254">
        <v>4</v>
      </c>
      <c r="AD23" s="440">
        <f>AC23/AA23*100</f>
        <v>19.047619047619047</v>
      </c>
      <c r="AE23" s="100">
        <v>5</v>
      </c>
      <c r="AF23" s="117">
        <v>2</v>
      </c>
      <c r="AG23" s="438">
        <f>AF23/AE23*100</f>
        <v>40</v>
      </c>
      <c r="AH23" s="100">
        <v>17</v>
      </c>
    </row>
    <row r="24" spans="1:34" ht="16.5" customHeight="1">
      <c r="M24" s="214"/>
      <c r="N24" s="101">
        <f>N23/N9*100</f>
        <v>2.6829268292682928</v>
      </c>
      <c r="O24" s="101">
        <f t="shared" ref="O24:V24" si="27">O23/O9*100</f>
        <v>2.7638190954773871</v>
      </c>
      <c r="P24" s="435"/>
      <c r="Q24" s="252">
        <f t="shared" si="27"/>
        <v>2.1739130434782608</v>
      </c>
      <c r="R24" s="442"/>
      <c r="S24" s="103">
        <f t="shared" si="27"/>
        <v>2.8368794326241136</v>
      </c>
      <c r="T24" s="116">
        <f t="shared" si="27"/>
        <v>3.7735849056603774</v>
      </c>
      <c r="U24" s="439"/>
      <c r="V24" s="103">
        <f t="shared" si="27"/>
        <v>2.9411764705882351</v>
      </c>
      <c r="Y24" s="214"/>
      <c r="Z24" s="101">
        <f>Z23/Z9*100</f>
        <v>5.1219512195121952</v>
      </c>
      <c r="AA24" s="101">
        <f t="shared" ref="AA24:AH24" si="28">AA23/AA9*100</f>
        <v>5.2763819095477382</v>
      </c>
      <c r="AB24" s="435"/>
      <c r="AC24" s="252">
        <f t="shared" si="28"/>
        <v>4.3478260869565215</v>
      </c>
      <c r="AD24" s="442"/>
      <c r="AE24" s="103">
        <f t="shared" si="28"/>
        <v>3.5460992907801421</v>
      </c>
      <c r="AF24" s="116">
        <f t="shared" si="28"/>
        <v>3.7735849056603774</v>
      </c>
      <c r="AG24" s="439"/>
      <c r="AH24" s="103">
        <f t="shared" si="28"/>
        <v>5.5555555555555554</v>
      </c>
    </row>
    <row r="25" spans="1:34" ht="16.5" customHeight="1">
      <c r="M25" s="195" t="s">
        <v>131</v>
      </c>
      <c r="N25" s="92">
        <v>11</v>
      </c>
      <c r="O25" s="92">
        <v>11</v>
      </c>
      <c r="P25" s="434">
        <f>O25/N25*100</f>
        <v>100</v>
      </c>
      <c r="Q25" s="255">
        <v>4</v>
      </c>
      <c r="R25" s="440">
        <f>Q25/O25*100</f>
        <v>36.363636363636367</v>
      </c>
      <c r="S25" s="94">
        <v>4</v>
      </c>
      <c r="T25" s="115">
        <v>3</v>
      </c>
      <c r="U25" s="438">
        <f>T25/S25*100</f>
        <v>75</v>
      </c>
      <c r="V25" s="94">
        <v>7</v>
      </c>
      <c r="Y25" s="195" t="s">
        <v>217</v>
      </c>
      <c r="Z25" s="92">
        <v>20</v>
      </c>
      <c r="AA25" s="92">
        <v>20</v>
      </c>
      <c r="AB25" s="454">
        <f>AA25/Z25*100</f>
        <v>100</v>
      </c>
      <c r="AC25" s="255">
        <v>4</v>
      </c>
      <c r="AD25" s="453">
        <f>AC25/AA25*100</f>
        <v>20</v>
      </c>
      <c r="AE25" s="94">
        <v>4</v>
      </c>
      <c r="AF25" s="115">
        <v>3</v>
      </c>
      <c r="AG25" s="455">
        <f>AF25/AE25*100</f>
        <v>75</v>
      </c>
      <c r="AH25" s="94">
        <v>16</v>
      </c>
    </row>
    <row r="26" spans="1:34" ht="16.5" customHeight="1">
      <c r="M26" s="214"/>
      <c r="N26" s="101">
        <f>N25/N9*100</f>
        <v>2.6829268292682928</v>
      </c>
      <c r="O26" s="101">
        <f t="shared" ref="O26:V26" si="29">O25/O9*100</f>
        <v>2.7638190954773871</v>
      </c>
      <c r="P26" s="435"/>
      <c r="Q26" s="252">
        <f t="shared" si="29"/>
        <v>4.3478260869565215</v>
      </c>
      <c r="R26" s="442"/>
      <c r="S26" s="103">
        <f t="shared" si="29"/>
        <v>2.8368794326241136</v>
      </c>
      <c r="T26" s="116">
        <f t="shared" si="29"/>
        <v>5.6603773584905666</v>
      </c>
      <c r="U26" s="439"/>
      <c r="V26" s="103">
        <f t="shared" si="29"/>
        <v>2.2875816993464051</v>
      </c>
      <c r="Y26" s="213"/>
      <c r="Z26" s="95">
        <f>Z25/Z9*100</f>
        <v>4.8780487804878048</v>
      </c>
      <c r="AA26" s="95">
        <f t="shared" ref="AA26:AH26" si="30">AA25/AA9*100</f>
        <v>5.025125628140704</v>
      </c>
      <c r="AB26" s="454"/>
      <c r="AC26" s="251">
        <f t="shared" si="30"/>
        <v>4.3478260869565215</v>
      </c>
      <c r="AD26" s="453"/>
      <c r="AE26" s="97">
        <f t="shared" si="30"/>
        <v>2.8368794326241136</v>
      </c>
      <c r="AF26" s="130">
        <f t="shared" si="30"/>
        <v>5.6603773584905666</v>
      </c>
      <c r="AG26" s="455"/>
      <c r="AH26" s="97">
        <f t="shared" si="30"/>
        <v>5.2287581699346406</v>
      </c>
    </row>
    <row r="27" spans="1:34" ht="16.5" customHeight="1">
      <c r="M27" s="195" t="s">
        <v>124</v>
      </c>
      <c r="N27" s="92">
        <v>5</v>
      </c>
      <c r="O27" s="92">
        <v>5</v>
      </c>
      <c r="P27" s="434">
        <f>O27/N27*100</f>
        <v>100</v>
      </c>
      <c r="Q27" s="255">
        <v>0</v>
      </c>
      <c r="R27" s="440" t="s">
        <v>360</v>
      </c>
      <c r="S27" s="94">
        <v>0</v>
      </c>
      <c r="T27" s="115">
        <v>0</v>
      </c>
      <c r="U27" s="438" t="s">
        <v>360</v>
      </c>
      <c r="V27" s="94">
        <v>5</v>
      </c>
      <c r="Y27" s="192" t="s">
        <v>228</v>
      </c>
      <c r="Z27" s="98">
        <v>20</v>
      </c>
      <c r="AA27" s="98">
        <v>19</v>
      </c>
      <c r="AB27" s="434">
        <f>AA27/Z27*100</f>
        <v>95</v>
      </c>
      <c r="AC27" s="254">
        <v>4</v>
      </c>
      <c r="AD27" s="440">
        <f>AC27/AA27*100</f>
        <v>21.052631578947366</v>
      </c>
      <c r="AE27" s="100">
        <v>7</v>
      </c>
      <c r="AF27" s="117">
        <v>1</v>
      </c>
      <c r="AG27" s="438">
        <f>AF27/AE27*100</f>
        <v>14.285714285714285</v>
      </c>
      <c r="AH27" s="100">
        <v>15</v>
      </c>
    </row>
    <row r="28" spans="1:34" ht="16.5" customHeight="1">
      <c r="M28" s="214"/>
      <c r="N28" s="101">
        <f>N27/N9*100</f>
        <v>1.2195121951219512</v>
      </c>
      <c r="O28" s="101">
        <f t="shared" ref="O28:V28" si="31">O27/O9*100</f>
        <v>1.256281407035176</v>
      </c>
      <c r="P28" s="435"/>
      <c r="Q28" s="252"/>
      <c r="R28" s="442"/>
      <c r="S28" s="103"/>
      <c r="T28" s="116"/>
      <c r="U28" s="439"/>
      <c r="V28" s="103">
        <f t="shared" si="31"/>
        <v>1.6339869281045754</v>
      </c>
      <c r="Y28" s="214"/>
      <c r="Z28" s="101">
        <f>Z27/Z9*100</f>
        <v>4.8780487804878048</v>
      </c>
      <c r="AA28" s="101">
        <f t="shared" ref="AA28:AH28" si="32">AA27/AA9*100</f>
        <v>4.7738693467336679</v>
      </c>
      <c r="AB28" s="435"/>
      <c r="AC28" s="252">
        <f t="shared" si="32"/>
        <v>4.3478260869565215</v>
      </c>
      <c r="AD28" s="442"/>
      <c r="AE28" s="103">
        <f t="shared" si="32"/>
        <v>4.9645390070921991</v>
      </c>
      <c r="AF28" s="116">
        <f t="shared" si="32"/>
        <v>1.8867924528301887</v>
      </c>
      <c r="AG28" s="439"/>
      <c r="AH28" s="103">
        <f t="shared" si="32"/>
        <v>4.9019607843137258</v>
      </c>
    </row>
    <row r="29" spans="1:34" ht="16.5" customHeight="1">
      <c r="M29" s="195" t="s">
        <v>125</v>
      </c>
      <c r="N29" s="92">
        <v>4</v>
      </c>
      <c r="O29" s="92">
        <v>4</v>
      </c>
      <c r="P29" s="434">
        <f>O29/N29*100</f>
        <v>100</v>
      </c>
      <c r="Q29" s="255">
        <v>2</v>
      </c>
      <c r="R29" s="440">
        <f>Q29/O29*100</f>
        <v>50</v>
      </c>
      <c r="S29" s="94">
        <v>2</v>
      </c>
      <c r="T29" s="115">
        <v>2</v>
      </c>
      <c r="U29" s="438">
        <f>T29/S29*100</f>
        <v>100</v>
      </c>
      <c r="V29" s="94">
        <v>2</v>
      </c>
      <c r="Y29" s="195" t="s">
        <v>220</v>
      </c>
      <c r="Z29" s="92">
        <v>16</v>
      </c>
      <c r="AA29" s="92">
        <v>16</v>
      </c>
      <c r="AB29" s="454">
        <f>AA29/Z29*100</f>
        <v>100</v>
      </c>
      <c r="AC29" s="255">
        <v>3</v>
      </c>
      <c r="AD29" s="453">
        <f>AC29/AA29*100</f>
        <v>18.75</v>
      </c>
      <c r="AE29" s="94">
        <v>5</v>
      </c>
      <c r="AF29" s="115">
        <v>3</v>
      </c>
      <c r="AG29" s="455">
        <f>AF29/AE29*100</f>
        <v>60</v>
      </c>
      <c r="AH29" s="94">
        <v>13</v>
      </c>
    </row>
    <row r="30" spans="1:34" ht="16.5" customHeight="1">
      <c r="M30" s="214"/>
      <c r="N30" s="101">
        <f>N29/N9*100</f>
        <v>0.97560975609756095</v>
      </c>
      <c r="O30" s="101">
        <f t="shared" ref="O30:V30" si="33">O29/O9*100</f>
        <v>1.0050251256281406</v>
      </c>
      <c r="P30" s="435"/>
      <c r="Q30" s="252">
        <f t="shared" si="33"/>
        <v>2.1739130434782608</v>
      </c>
      <c r="R30" s="442"/>
      <c r="S30" s="103">
        <f t="shared" si="33"/>
        <v>1.4184397163120568</v>
      </c>
      <c r="T30" s="116">
        <f t="shared" si="33"/>
        <v>3.7735849056603774</v>
      </c>
      <c r="U30" s="439"/>
      <c r="V30" s="103">
        <f t="shared" si="33"/>
        <v>0.65359477124183007</v>
      </c>
      <c r="Y30" s="213"/>
      <c r="Z30" s="95">
        <f>Z29/Z9*100</f>
        <v>3.9024390243902438</v>
      </c>
      <c r="AA30" s="95">
        <f t="shared" ref="AA30:AH30" si="34">AA29/AA9*100</f>
        <v>4.0201005025125625</v>
      </c>
      <c r="AB30" s="454"/>
      <c r="AC30" s="251">
        <f t="shared" si="34"/>
        <v>3.2608695652173911</v>
      </c>
      <c r="AD30" s="453"/>
      <c r="AE30" s="97">
        <f t="shared" si="34"/>
        <v>3.5460992907801421</v>
      </c>
      <c r="AF30" s="130">
        <f t="shared" si="34"/>
        <v>5.6603773584905666</v>
      </c>
      <c r="AG30" s="455"/>
      <c r="AH30" s="97">
        <f t="shared" si="34"/>
        <v>4.2483660130718954</v>
      </c>
    </row>
    <row r="31" spans="1:34" ht="16.5" customHeight="1">
      <c r="M31" s="195" t="s">
        <v>135</v>
      </c>
      <c r="N31" s="92">
        <v>2</v>
      </c>
      <c r="O31" s="92">
        <v>2</v>
      </c>
      <c r="P31" s="434">
        <f>O31/N31*100</f>
        <v>100</v>
      </c>
      <c r="Q31" s="255">
        <v>0</v>
      </c>
      <c r="R31" s="440" t="s">
        <v>360</v>
      </c>
      <c r="S31" s="94">
        <v>0</v>
      </c>
      <c r="T31" s="115">
        <v>0</v>
      </c>
      <c r="U31" s="438" t="s">
        <v>360</v>
      </c>
      <c r="V31" s="94">
        <v>2</v>
      </c>
      <c r="Y31" s="192" t="s">
        <v>235</v>
      </c>
      <c r="Z31" s="98">
        <v>16</v>
      </c>
      <c r="AA31" s="98">
        <v>16</v>
      </c>
      <c r="AB31" s="434">
        <f>AA31/Z31*100</f>
        <v>100</v>
      </c>
      <c r="AC31" s="254">
        <v>4</v>
      </c>
      <c r="AD31" s="440">
        <f>AC31/AA31*100</f>
        <v>25</v>
      </c>
      <c r="AE31" s="100">
        <v>0</v>
      </c>
      <c r="AF31" s="117">
        <v>0</v>
      </c>
      <c r="AG31" s="438" t="s">
        <v>360</v>
      </c>
      <c r="AH31" s="100">
        <v>12</v>
      </c>
    </row>
    <row r="32" spans="1:34" ht="16.5" customHeight="1" thickBot="1">
      <c r="M32" s="214"/>
      <c r="N32" s="101">
        <f>N31/N9*100</f>
        <v>0.48780487804878048</v>
      </c>
      <c r="O32" s="101">
        <f t="shared" ref="O32:V32" si="35">O31/O9*100</f>
        <v>0.50251256281407031</v>
      </c>
      <c r="P32" s="435"/>
      <c r="Q32" s="249"/>
      <c r="R32" s="441"/>
      <c r="S32" s="103"/>
      <c r="T32" s="116"/>
      <c r="U32" s="439"/>
      <c r="V32" s="103">
        <f t="shared" si="35"/>
        <v>0.65359477124183007</v>
      </c>
      <c r="Y32" s="214"/>
      <c r="Z32" s="101">
        <f>Z31/Z9*100</f>
        <v>3.9024390243902438</v>
      </c>
      <c r="AA32" s="101">
        <f t="shared" ref="AA32:AH32" si="36">AA31/AA9*100</f>
        <v>4.0201005025125625</v>
      </c>
      <c r="AB32" s="435"/>
      <c r="AC32" s="252">
        <f t="shared" si="36"/>
        <v>4.3478260869565215</v>
      </c>
      <c r="AD32" s="442"/>
      <c r="AE32" s="103"/>
      <c r="AF32" s="116"/>
      <c r="AG32" s="439"/>
      <c r="AH32" s="103">
        <f t="shared" si="36"/>
        <v>3.9215686274509802</v>
      </c>
    </row>
    <row r="33" spans="13:34" ht="16.5" customHeight="1">
      <c r="P33" s="155"/>
      <c r="Y33" s="195" t="s">
        <v>229</v>
      </c>
      <c r="Z33" s="92">
        <v>15</v>
      </c>
      <c r="AA33" s="92">
        <v>14</v>
      </c>
      <c r="AB33" s="454">
        <f>AA33/Z33*100</f>
        <v>93.333333333333329</v>
      </c>
      <c r="AC33" s="255">
        <v>6</v>
      </c>
      <c r="AD33" s="453">
        <f>AC33/AA33*100</f>
        <v>42.857142857142854</v>
      </c>
      <c r="AE33" s="94">
        <v>7</v>
      </c>
      <c r="AF33" s="115">
        <v>5</v>
      </c>
      <c r="AG33" s="455">
        <f>AF33/AE33*100</f>
        <v>71.428571428571431</v>
      </c>
      <c r="AH33" s="94">
        <v>8</v>
      </c>
    </row>
    <row r="34" spans="13:34" ht="16.5" customHeight="1">
      <c r="M34" s="104" t="s">
        <v>237</v>
      </c>
      <c r="Y34" s="213"/>
      <c r="Z34" s="95">
        <f>Z33/Z9*100</f>
        <v>3.6585365853658534</v>
      </c>
      <c r="AA34" s="95">
        <f t="shared" ref="AA34:AH34" si="37">AA33/AA9*100</f>
        <v>3.5175879396984926</v>
      </c>
      <c r="AB34" s="454"/>
      <c r="AC34" s="251">
        <f t="shared" si="37"/>
        <v>6.5217391304347823</v>
      </c>
      <c r="AD34" s="453"/>
      <c r="AE34" s="97">
        <f t="shared" si="37"/>
        <v>4.9645390070921991</v>
      </c>
      <c r="AF34" s="130">
        <f t="shared" si="37"/>
        <v>9.433962264150944</v>
      </c>
      <c r="AG34" s="455"/>
      <c r="AH34" s="97">
        <f t="shared" si="37"/>
        <v>2.6143790849673203</v>
      </c>
    </row>
    <row r="35" spans="13:34" ht="16.5" customHeight="1">
      <c r="M35" s="104" t="s">
        <v>550</v>
      </c>
      <c r="Y35" s="192" t="s">
        <v>227</v>
      </c>
      <c r="Z35" s="98">
        <v>13</v>
      </c>
      <c r="AA35" s="98">
        <v>13</v>
      </c>
      <c r="AB35" s="434">
        <f>AA35/Z35*100</f>
        <v>100</v>
      </c>
      <c r="AC35" s="254">
        <v>2</v>
      </c>
      <c r="AD35" s="440">
        <f>AC35/AA35*100</f>
        <v>15.384615384615385</v>
      </c>
      <c r="AE35" s="100">
        <v>7</v>
      </c>
      <c r="AF35" s="117">
        <v>1</v>
      </c>
      <c r="AG35" s="438">
        <f>AF35/AE35*100</f>
        <v>14.285714285714285</v>
      </c>
      <c r="AH35" s="100">
        <v>11</v>
      </c>
    </row>
    <row r="36" spans="13:34" ht="16.5" customHeight="1">
      <c r="M36" s="104" t="s">
        <v>167</v>
      </c>
      <c r="Y36" s="214"/>
      <c r="Z36" s="101">
        <f>Z35/Z9*100</f>
        <v>3.1707317073170733</v>
      </c>
      <c r="AA36" s="101">
        <f t="shared" ref="AA36:AH36" si="38">AA35/AA9*100</f>
        <v>3.2663316582914574</v>
      </c>
      <c r="AB36" s="435"/>
      <c r="AC36" s="252">
        <f t="shared" si="38"/>
        <v>2.1739130434782608</v>
      </c>
      <c r="AD36" s="442"/>
      <c r="AE36" s="103">
        <f t="shared" si="38"/>
        <v>4.9645390070921991</v>
      </c>
      <c r="AF36" s="116">
        <f t="shared" si="38"/>
        <v>1.8867924528301887</v>
      </c>
      <c r="AG36" s="439"/>
      <c r="AH36" s="103">
        <f t="shared" si="38"/>
        <v>3.594771241830065</v>
      </c>
    </row>
    <row r="37" spans="13:34" ht="16.5" customHeight="1">
      <c r="M37" s="282" t="s">
        <v>552</v>
      </c>
      <c r="Y37" s="195" t="s">
        <v>232</v>
      </c>
      <c r="Z37" s="92">
        <v>12</v>
      </c>
      <c r="AA37" s="92">
        <v>11</v>
      </c>
      <c r="AB37" s="454">
        <f>AA37/Z37*100</f>
        <v>91.666666666666657</v>
      </c>
      <c r="AC37" s="255">
        <v>2</v>
      </c>
      <c r="AD37" s="453">
        <f>AC37/AA37*100</f>
        <v>18.181818181818183</v>
      </c>
      <c r="AE37" s="94">
        <v>3</v>
      </c>
      <c r="AF37" s="115">
        <v>2</v>
      </c>
      <c r="AG37" s="455">
        <f>AF37/AE37*100</f>
        <v>66.666666666666657</v>
      </c>
      <c r="AH37" s="94">
        <v>9</v>
      </c>
    </row>
    <row r="38" spans="13:34" ht="16.5" customHeight="1">
      <c r="Y38" s="213"/>
      <c r="Z38" s="95">
        <f>Z37/Z9*100</f>
        <v>2.9268292682926833</v>
      </c>
      <c r="AA38" s="95">
        <f t="shared" ref="AA38:AH38" si="39">AA37/AA9*100</f>
        <v>2.7638190954773871</v>
      </c>
      <c r="AB38" s="454"/>
      <c r="AC38" s="251">
        <f t="shared" si="39"/>
        <v>2.1739130434782608</v>
      </c>
      <c r="AD38" s="453"/>
      <c r="AE38" s="97">
        <f t="shared" si="39"/>
        <v>2.1276595744680851</v>
      </c>
      <c r="AF38" s="130">
        <f t="shared" si="39"/>
        <v>3.7735849056603774</v>
      </c>
      <c r="AG38" s="455"/>
      <c r="AH38" s="97">
        <f t="shared" si="39"/>
        <v>2.9411764705882351</v>
      </c>
    </row>
    <row r="39" spans="13:34" ht="16.5" customHeight="1">
      <c r="Y39" s="192" t="s">
        <v>233</v>
      </c>
      <c r="Z39" s="98">
        <v>12</v>
      </c>
      <c r="AA39" s="98">
        <v>11</v>
      </c>
      <c r="AB39" s="434">
        <f>AA39/Z39*100</f>
        <v>91.666666666666657</v>
      </c>
      <c r="AC39" s="254">
        <v>3</v>
      </c>
      <c r="AD39" s="440">
        <f>AC39/AA39*100</f>
        <v>27.27272727272727</v>
      </c>
      <c r="AE39" s="100">
        <v>2</v>
      </c>
      <c r="AF39" s="117">
        <v>1</v>
      </c>
      <c r="AG39" s="438">
        <f>AF39/AE39*100</f>
        <v>50</v>
      </c>
      <c r="AH39" s="100">
        <v>8</v>
      </c>
    </row>
    <row r="40" spans="13:34" ht="16.5" customHeight="1">
      <c r="Y40" s="214"/>
      <c r="Z40" s="101">
        <f>Z39/Z9*100</f>
        <v>2.9268292682926833</v>
      </c>
      <c r="AA40" s="101">
        <f t="shared" ref="AA40:AH40" si="40">AA39/AA9*100</f>
        <v>2.7638190954773871</v>
      </c>
      <c r="AB40" s="435"/>
      <c r="AC40" s="252">
        <f t="shared" si="40"/>
        <v>3.2608695652173911</v>
      </c>
      <c r="AD40" s="442"/>
      <c r="AE40" s="103">
        <f t="shared" si="40"/>
        <v>1.4184397163120568</v>
      </c>
      <c r="AF40" s="116">
        <f t="shared" si="40"/>
        <v>1.8867924528301887</v>
      </c>
      <c r="AG40" s="439"/>
      <c r="AH40" s="103">
        <f t="shared" si="40"/>
        <v>2.6143790849673203</v>
      </c>
    </row>
    <row r="41" spans="13:34" ht="16.5" customHeight="1">
      <c r="Y41" s="195" t="s">
        <v>216</v>
      </c>
      <c r="Z41" s="92">
        <v>10</v>
      </c>
      <c r="AA41" s="92">
        <v>10</v>
      </c>
      <c r="AB41" s="454">
        <f>AA41/Z41*100</f>
        <v>100</v>
      </c>
      <c r="AC41" s="255">
        <v>2</v>
      </c>
      <c r="AD41" s="453">
        <f>AC41/AA41*100</f>
        <v>20</v>
      </c>
      <c r="AE41" s="94">
        <v>8</v>
      </c>
      <c r="AF41" s="115">
        <v>1</v>
      </c>
      <c r="AG41" s="455">
        <f>AF41/AE41*100</f>
        <v>12.5</v>
      </c>
      <c r="AH41" s="94">
        <v>8</v>
      </c>
    </row>
    <row r="42" spans="13:34" ht="16.5" customHeight="1">
      <c r="Y42" s="213"/>
      <c r="Z42" s="95">
        <f>Z41/Z9*100</f>
        <v>2.4390243902439024</v>
      </c>
      <c r="AA42" s="95">
        <f t="shared" ref="AA42:AH42" si="41">AA41/AA9*100</f>
        <v>2.512562814070352</v>
      </c>
      <c r="AB42" s="454"/>
      <c r="AC42" s="251">
        <f t="shared" si="41"/>
        <v>2.1739130434782608</v>
      </c>
      <c r="AD42" s="453"/>
      <c r="AE42" s="97">
        <f t="shared" si="41"/>
        <v>5.6737588652482271</v>
      </c>
      <c r="AF42" s="130">
        <f t="shared" si="41"/>
        <v>1.8867924528301887</v>
      </c>
      <c r="AG42" s="455"/>
      <c r="AH42" s="97">
        <f t="shared" si="41"/>
        <v>2.6143790849673203</v>
      </c>
    </row>
    <row r="43" spans="13:34" ht="16.5" customHeight="1">
      <c r="Y43" s="192" t="s">
        <v>231</v>
      </c>
      <c r="Z43" s="98">
        <v>10</v>
      </c>
      <c r="AA43" s="98">
        <v>10</v>
      </c>
      <c r="AB43" s="434">
        <f>AA43/Z43*100</f>
        <v>100</v>
      </c>
      <c r="AC43" s="254">
        <v>2</v>
      </c>
      <c r="AD43" s="440">
        <f>AC43/AA43*100</f>
        <v>20</v>
      </c>
      <c r="AE43" s="100">
        <v>1</v>
      </c>
      <c r="AF43" s="117">
        <v>1</v>
      </c>
      <c r="AG43" s="438">
        <f>AF43/AE43*100</f>
        <v>100</v>
      </c>
      <c r="AH43" s="100">
        <v>8</v>
      </c>
    </row>
    <row r="44" spans="13:34" ht="16.5" customHeight="1">
      <c r="Y44" s="214"/>
      <c r="Z44" s="101">
        <f>Z43/Z9*100</f>
        <v>2.4390243902439024</v>
      </c>
      <c r="AA44" s="101">
        <f t="shared" ref="AA44:AH44" si="42">AA43/AA9*100</f>
        <v>2.512562814070352</v>
      </c>
      <c r="AB44" s="435"/>
      <c r="AC44" s="252">
        <f t="shared" si="42"/>
        <v>2.1739130434782608</v>
      </c>
      <c r="AD44" s="442"/>
      <c r="AE44" s="103">
        <f t="shared" si="42"/>
        <v>0.70921985815602839</v>
      </c>
      <c r="AF44" s="116">
        <f t="shared" si="42"/>
        <v>1.8867924528301887</v>
      </c>
      <c r="AG44" s="439"/>
      <c r="AH44" s="103">
        <f t="shared" si="42"/>
        <v>2.6143790849673203</v>
      </c>
    </row>
    <row r="45" spans="13:34" ht="16.5" customHeight="1">
      <c r="Y45" s="195" t="s">
        <v>225</v>
      </c>
      <c r="Z45" s="92">
        <v>9</v>
      </c>
      <c r="AA45" s="92">
        <v>9</v>
      </c>
      <c r="AB45" s="454">
        <f>AA45/Z45*100</f>
        <v>100</v>
      </c>
      <c r="AC45" s="255">
        <v>2</v>
      </c>
      <c r="AD45" s="453">
        <f>AC45/AA45*100</f>
        <v>22.222222222222221</v>
      </c>
      <c r="AE45" s="94">
        <v>3</v>
      </c>
      <c r="AF45" s="115">
        <v>2</v>
      </c>
      <c r="AG45" s="455">
        <f>AF45/AE45*100</f>
        <v>66.666666666666657</v>
      </c>
      <c r="AH45" s="94">
        <v>7</v>
      </c>
    </row>
    <row r="46" spans="13:34" ht="16.5" customHeight="1">
      <c r="Y46" s="213"/>
      <c r="Z46" s="95">
        <f>Z45/Z9*100</f>
        <v>2.1951219512195119</v>
      </c>
      <c r="AA46" s="95">
        <f t="shared" ref="AA46:AH46" si="43">AA45/AA9*100</f>
        <v>2.2613065326633168</v>
      </c>
      <c r="AB46" s="454"/>
      <c r="AC46" s="251">
        <f t="shared" si="43"/>
        <v>2.1739130434782608</v>
      </c>
      <c r="AD46" s="453"/>
      <c r="AE46" s="97">
        <f t="shared" si="43"/>
        <v>2.1276595744680851</v>
      </c>
      <c r="AF46" s="130">
        <f t="shared" si="43"/>
        <v>3.7735849056603774</v>
      </c>
      <c r="AG46" s="455"/>
      <c r="AH46" s="97">
        <f t="shared" si="43"/>
        <v>2.2875816993464051</v>
      </c>
    </row>
    <row r="47" spans="13:34" ht="16.5" customHeight="1">
      <c r="Y47" s="192" t="s">
        <v>230</v>
      </c>
      <c r="Z47" s="98">
        <v>9</v>
      </c>
      <c r="AA47" s="98">
        <v>8</v>
      </c>
      <c r="AB47" s="434">
        <f>AA47/Z47*100</f>
        <v>88.888888888888886</v>
      </c>
      <c r="AC47" s="254">
        <v>0</v>
      </c>
      <c r="AD47" s="440" t="s">
        <v>360</v>
      </c>
      <c r="AE47" s="100">
        <v>1</v>
      </c>
      <c r="AF47" s="117">
        <v>0</v>
      </c>
      <c r="AG47" s="438" t="s">
        <v>360</v>
      </c>
      <c r="AH47" s="100">
        <v>8</v>
      </c>
    </row>
    <row r="48" spans="13:34" ht="16.5" customHeight="1">
      <c r="Y48" s="214"/>
      <c r="Z48" s="101">
        <f>Z47/Z9*100</f>
        <v>2.1951219512195119</v>
      </c>
      <c r="AA48" s="101">
        <f t="shared" ref="AA48:AH48" si="44">AA47/AA9*100</f>
        <v>2.0100502512562812</v>
      </c>
      <c r="AB48" s="435"/>
      <c r="AC48" s="252"/>
      <c r="AD48" s="442"/>
      <c r="AE48" s="103">
        <f t="shared" si="44"/>
        <v>0.70921985815602839</v>
      </c>
      <c r="AF48" s="116"/>
      <c r="AG48" s="439"/>
      <c r="AH48" s="103">
        <f t="shared" si="44"/>
        <v>2.6143790849673203</v>
      </c>
    </row>
    <row r="49" spans="25:34" ht="16.5" customHeight="1">
      <c r="Y49" s="195" t="s">
        <v>214</v>
      </c>
      <c r="Z49" s="92">
        <v>7</v>
      </c>
      <c r="AA49" s="92">
        <v>7</v>
      </c>
      <c r="AB49" s="454">
        <f>AA49/Z49*100</f>
        <v>100</v>
      </c>
      <c r="AC49" s="255">
        <v>1</v>
      </c>
      <c r="AD49" s="453">
        <f>AC49/AA49*100</f>
        <v>14.285714285714285</v>
      </c>
      <c r="AE49" s="94">
        <v>3</v>
      </c>
      <c r="AF49" s="115">
        <v>1</v>
      </c>
      <c r="AG49" s="455">
        <f>AF49/AE49*100</f>
        <v>33.333333333333329</v>
      </c>
      <c r="AH49" s="94">
        <v>6</v>
      </c>
    </row>
    <row r="50" spans="25:34" ht="16.5" customHeight="1">
      <c r="Y50" s="213"/>
      <c r="Z50" s="95">
        <f>Z49/Z9*100</f>
        <v>1.7073170731707319</v>
      </c>
      <c r="AA50" s="95">
        <f t="shared" ref="AA50:AH50" si="45">AA49/AA9*100</f>
        <v>1.7587939698492463</v>
      </c>
      <c r="AB50" s="454"/>
      <c r="AC50" s="251">
        <f t="shared" si="45"/>
        <v>1.0869565217391304</v>
      </c>
      <c r="AD50" s="453"/>
      <c r="AE50" s="97">
        <f t="shared" si="45"/>
        <v>2.1276595744680851</v>
      </c>
      <c r="AF50" s="130">
        <f t="shared" si="45"/>
        <v>1.8867924528301887</v>
      </c>
      <c r="AG50" s="455"/>
      <c r="AH50" s="97">
        <f t="shared" si="45"/>
        <v>1.9607843137254901</v>
      </c>
    </row>
    <row r="51" spans="25:34" ht="16.5" customHeight="1">
      <c r="Y51" s="192" t="s">
        <v>223</v>
      </c>
      <c r="Z51" s="98">
        <v>7</v>
      </c>
      <c r="AA51" s="98">
        <v>7</v>
      </c>
      <c r="AB51" s="434">
        <f>AA51/Z51*100</f>
        <v>100</v>
      </c>
      <c r="AC51" s="254">
        <v>1</v>
      </c>
      <c r="AD51" s="440">
        <f>AC51/AA51*100</f>
        <v>14.285714285714285</v>
      </c>
      <c r="AE51" s="100">
        <v>1</v>
      </c>
      <c r="AF51" s="117">
        <v>1</v>
      </c>
      <c r="AG51" s="438">
        <f>AF51/AE51*100</f>
        <v>100</v>
      </c>
      <c r="AH51" s="100">
        <v>6</v>
      </c>
    </row>
    <row r="52" spans="25:34" ht="16.5" customHeight="1">
      <c r="Y52" s="214"/>
      <c r="Z52" s="101">
        <f>Z51/Z9*100</f>
        <v>1.7073170731707319</v>
      </c>
      <c r="AA52" s="101">
        <f t="shared" ref="AA52:AH52" si="46">AA51/AA9*100</f>
        <v>1.7587939698492463</v>
      </c>
      <c r="AB52" s="435"/>
      <c r="AC52" s="252">
        <f t="shared" si="46"/>
        <v>1.0869565217391304</v>
      </c>
      <c r="AD52" s="442"/>
      <c r="AE52" s="103">
        <f t="shared" si="46"/>
        <v>0.70921985815602839</v>
      </c>
      <c r="AF52" s="116">
        <f t="shared" si="46"/>
        <v>1.8867924528301887</v>
      </c>
      <c r="AG52" s="439"/>
      <c r="AH52" s="103">
        <f t="shared" si="46"/>
        <v>1.9607843137254901</v>
      </c>
    </row>
    <row r="53" spans="25:34" ht="16.5" customHeight="1">
      <c r="Y53" s="195" t="s">
        <v>218</v>
      </c>
      <c r="Z53" s="92">
        <v>4</v>
      </c>
      <c r="AA53" s="92">
        <v>4</v>
      </c>
      <c r="AB53" s="454">
        <f>AA53/Z53*100</f>
        <v>100</v>
      </c>
      <c r="AC53" s="255">
        <v>2</v>
      </c>
      <c r="AD53" s="453">
        <f>AC53/AA53*100</f>
        <v>50</v>
      </c>
      <c r="AE53" s="94">
        <v>2</v>
      </c>
      <c r="AF53" s="115">
        <v>1</v>
      </c>
      <c r="AG53" s="455">
        <f>AF53/AE53*100</f>
        <v>50</v>
      </c>
      <c r="AH53" s="94">
        <v>2</v>
      </c>
    </row>
    <row r="54" spans="25:34" ht="16.5" customHeight="1" thickBot="1">
      <c r="Y54" s="214"/>
      <c r="Z54" s="101">
        <f>Z53/Z9*100</f>
        <v>0.97560975609756095</v>
      </c>
      <c r="AA54" s="101">
        <f t="shared" ref="AA54:AH54" si="47">AA53/AA9*100</f>
        <v>1.0050251256281406</v>
      </c>
      <c r="AB54" s="435"/>
      <c r="AC54" s="249">
        <f t="shared" si="47"/>
        <v>2.1739130434782608</v>
      </c>
      <c r="AD54" s="441"/>
      <c r="AE54" s="103">
        <f t="shared" si="47"/>
        <v>1.4184397163120568</v>
      </c>
      <c r="AF54" s="116">
        <f t="shared" si="47"/>
        <v>1.8867924528301887</v>
      </c>
      <c r="AG54" s="439"/>
      <c r="AH54" s="103">
        <f t="shared" si="47"/>
        <v>0.65359477124183007</v>
      </c>
    </row>
    <row r="55" spans="25:34" ht="16.5" customHeight="1"/>
    <row r="56" spans="25:34" ht="16.5" customHeight="1">
      <c r="Y56" s="104" t="s">
        <v>237</v>
      </c>
    </row>
    <row r="57" spans="25:34" ht="16.5" customHeight="1">
      <c r="Y57" s="104" t="s">
        <v>550</v>
      </c>
    </row>
    <row r="58" spans="25:34" ht="16.5" customHeight="1">
      <c r="Y58" s="104" t="s">
        <v>167</v>
      </c>
    </row>
    <row r="59" spans="25:34" ht="16.5" customHeight="1">
      <c r="Y59" s="282" t="s">
        <v>552</v>
      </c>
    </row>
  </sheetData>
  <sheetProtection algorithmName="SHA-512" hashValue="nhhh/tsOtfXbgy95GG7wSAMwTx8w5OIj9GlYxIcGewfa6IlqlwJo9I9MiK+6F+pr8hXKBrZBnDGry2c6uYfsWw==" saltValue="qd5hxSPLTm90BSRj+mU+fw==" spinCount="100000" sheet="1" objects="1" scenarios="1"/>
  <mergeCells count="126">
    <mergeCell ref="F15:F16"/>
    <mergeCell ref="F13:F14"/>
    <mergeCell ref="F11:F12"/>
    <mergeCell ref="F9:F10"/>
    <mergeCell ref="I9:I10"/>
    <mergeCell ref="I11:I12"/>
    <mergeCell ref="I13:I14"/>
    <mergeCell ref="I15:I16"/>
    <mergeCell ref="U11:U12"/>
    <mergeCell ref="U13:U14"/>
    <mergeCell ref="R15:R16"/>
    <mergeCell ref="R9:R10"/>
    <mergeCell ref="R11:R12"/>
    <mergeCell ref="R13:R14"/>
    <mergeCell ref="U9:U10"/>
    <mergeCell ref="M7:M8"/>
    <mergeCell ref="N7:N8"/>
    <mergeCell ref="P9:P10"/>
    <mergeCell ref="P11:P12"/>
    <mergeCell ref="P13:P14"/>
    <mergeCell ref="A7:A8"/>
    <mergeCell ref="B7:B8"/>
    <mergeCell ref="D9:D10"/>
    <mergeCell ref="D11:D12"/>
    <mergeCell ref="D13:D14"/>
    <mergeCell ref="C7:J7"/>
    <mergeCell ref="O7:V7"/>
    <mergeCell ref="D15:D16"/>
    <mergeCell ref="AB29:AB30"/>
    <mergeCell ref="AB27:AB28"/>
    <mergeCell ref="AB25:AB26"/>
    <mergeCell ref="Y7:Y8"/>
    <mergeCell ref="Z7:Z8"/>
    <mergeCell ref="AB53:AB54"/>
    <mergeCell ref="AB51:AB52"/>
    <mergeCell ref="AB47:AB48"/>
    <mergeCell ref="AB45:AB46"/>
    <mergeCell ref="AB43:AB44"/>
    <mergeCell ref="AB41:AB42"/>
    <mergeCell ref="AB39:AB40"/>
    <mergeCell ref="AB37:AB38"/>
    <mergeCell ref="U27:U28"/>
    <mergeCell ref="U29:U30"/>
    <mergeCell ref="U31:U32"/>
    <mergeCell ref="U15:U16"/>
    <mergeCell ref="U17:U18"/>
    <mergeCell ref="U19:U20"/>
    <mergeCell ref="U21:U22"/>
    <mergeCell ref="U23:U24"/>
    <mergeCell ref="U25:U26"/>
    <mergeCell ref="P25:P26"/>
    <mergeCell ref="AB49:AB50"/>
    <mergeCell ref="AD15:AD16"/>
    <mergeCell ref="AD13:AD14"/>
    <mergeCell ref="AD11:AD12"/>
    <mergeCell ref="AD9:AD10"/>
    <mergeCell ref="AD27:AD28"/>
    <mergeCell ref="AD25:AD26"/>
    <mergeCell ref="AD23:AD24"/>
    <mergeCell ref="AB23:AB24"/>
    <mergeCell ref="AB21:AB22"/>
    <mergeCell ref="AB19:AB20"/>
    <mergeCell ref="AB17:AB18"/>
    <mergeCell ref="AB15:AB16"/>
    <mergeCell ref="AB13:AB14"/>
    <mergeCell ref="AB35:AB36"/>
    <mergeCell ref="AB33:AB34"/>
    <mergeCell ref="AB31:AB32"/>
    <mergeCell ref="AD19:AD20"/>
    <mergeCell ref="AD17:AD18"/>
    <mergeCell ref="AB11:AB12"/>
    <mergeCell ref="AB9:AB10"/>
    <mergeCell ref="AD21:AD22"/>
    <mergeCell ref="AG45:AG46"/>
    <mergeCell ref="AG43:AG44"/>
    <mergeCell ref="AG41:AG42"/>
    <mergeCell ref="AG39:AG40"/>
    <mergeCell ref="AG37:AG38"/>
    <mergeCell ref="AG35:AG36"/>
    <mergeCell ref="AD51:AD52"/>
    <mergeCell ref="AD53:AD54"/>
    <mergeCell ref="AG53:AG54"/>
    <mergeCell ref="AG51:AG52"/>
    <mergeCell ref="AG49:AG50"/>
    <mergeCell ref="AG47:AG48"/>
    <mergeCell ref="AD39:AD40"/>
    <mergeCell ref="AD41:AD42"/>
    <mergeCell ref="AD43:AD44"/>
    <mergeCell ref="AD45:AD46"/>
    <mergeCell ref="AD47:AD48"/>
    <mergeCell ref="AD49:AD50"/>
    <mergeCell ref="AD37:AD38"/>
    <mergeCell ref="AD35:AD36"/>
    <mergeCell ref="AG33:AG34"/>
    <mergeCell ref="AG31:AG32"/>
    <mergeCell ref="AG29:AG30"/>
    <mergeCell ref="AG27:AG28"/>
    <mergeCell ref="AG25:AG26"/>
    <mergeCell ref="AG23:AG24"/>
    <mergeCell ref="AD33:AD34"/>
    <mergeCell ref="AD31:AD32"/>
    <mergeCell ref="AD29:AD30"/>
    <mergeCell ref="AA7:AH7"/>
    <mergeCell ref="P27:P28"/>
    <mergeCell ref="P29:P30"/>
    <mergeCell ref="P31:P32"/>
    <mergeCell ref="R29:R30"/>
    <mergeCell ref="R31:R32"/>
    <mergeCell ref="R27:R28"/>
    <mergeCell ref="R25:R26"/>
    <mergeCell ref="AG9:AG10"/>
    <mergeCell ref="P15:P16"/>
    <mergeCell ref="P17:P18"/>
    <mergeCell ref="P19:P20"/>
    <mergeCell ref="P21:P22"/>
    <mergeCell ref="P23:P24"/>
    <mergeCell ref="R23:R24"/>
    <mergeCell ref="R21:R22"/>
    <mergeCell ref="R19:R20"/>
    <mergeCell ref="R17:R18"/>
    <mergeCell ref="AG21:AG22"/>
    <mergeCell ref="AG19:AG20"/>
    <mergeCell ref="AG17:AG18"/>
    <mergeCell ref="AG15:AG16"/>
    <mergeCell ref="AG13:AG14"/>
    <mergeCell ref="AG11:AG12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"/>
  <sheetViews>
    <sheetView view="pageBreakPreview" zoomScale="80" zoomScaleNormal="55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style="78" customWidth="1"/>
    <col min="14" max="22" width="12.625" customWidth="1"/>
    <col min="23" max="24" width="3.625" customWidth="1"/>
    <col min="25" max="25" width="20.625" customWidth="1"/>
    <col min="26" max="27" width="12.625" customWidth="1"/>
    <col min="28" max="28" width="12.625" style="155" customWidth="1"/>
    <col min="29" max="29" width="12.625" customWidth="1"/>
    <col min="30" max="30" width="12.625" style="155" customWidth="1"/>
    <col min="31" max="32" width="12.625" customWidth="1"/>
    <col min="33" max="33" width="12.625" style="155" customWidth="1"/>
    <col min="34" max="34" width="12.625" customWidth="1"/>
    <col min="35" max="35" width="3.625" customWidth="1"/>
    <col min="36" max="36" width="7.25" customWidth="1"/>
    <col min="37" max="37" width="7.375" customWidth="1"/>
    <col min="39" max="39" width="17.875" bestFit="1" customWidth="1"/>
    <col min="40" max="40" width="13.625" bestFit="1" customWidth="1"/>
  </cols>
  <sheetData>
    <row r="1" spans="1:34" ht="30" customHeight="1">
      <c r="A1" s="75" t="s">
        <v>416</v>
      </c>
    </row>
    <row r="2" spans="1:34" ht="15" customHeight="1"/>
    <row r="3" spans="1:34" ht="30" customHeight="1">
      <c r="A3" s="77" t="s">
        <v>238</v>
      </c>
      <c r="M3" s="163" t="s">
        <v>238</v>
      </c>
      <c r="Y3" s="77" t="s">
        <v>238</v>
      </c>
    </row>
    <row r="4" spans="1:34" ht="15" customHeight="1">
      <c r="M4" s="157"/>
      <c r="Y4" s="13"/>
    </row>
    <row r="5" spans="1:34" ht="30" customHeight="1">
      <c r="A5" s="77" t="s">
        <v>546</v>
      </c>
      <c r="M5" s="77" t="s">
        <v>547</v>
      </c>
      <c r="Y5" s="163" t="s">
        <v>548</v>
      </c>
      <c r="AB5"/>
      <c r="AD5"/>
      <c r="AG5"/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165</v>
      </c>
      <c r="M6" s="122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22"/>
      <c r="Z6" s="104"/>
      <c r="AA6" s="104"/>
      <c r="AB6" s="156"/>
      <c r="AC6" s="104"/>
      <c r="AD6" s="156"/>
      <c r="AE6" s="104"/>
      <c r="AF6" s="104"/>
      <c r="AG6" s="156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556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557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192" t="s">
        <v>163</v>
      </c>
      <c r="B9" s="150">
        <v>287</v>
      </c>
      <c r="C9" s="150">
        <v>271</v>
      </c>
      <c r="D9" s="434">
        <f>C9/B9*100</f>
        <v>94.42508710801394</v>
      </c>
      <c r="E9" s="259">
        <v>42</v>
      </c>
      <c r="F9" s="440">
        <f>E9/C9*100</f>
        <v>15.498154981549817</v>
      </c>
      <c r="G9" s="91">
        <v>65</v>
      </c>
      <c r="H9" s="168">
        <v>13</v>
      </c>
      <c r="I9" s="438">
        <f>H9/G9*100</f>
        <v>20</v>
      </c>
      <c r="J9" s="91">
        <v>229</v>
      </c>
      <c r="M9" s="270" t="s">
        <v>163</v>
      </c>
      <c r="N9" s="158">
        <v>287</v>
      </c>
      <c r="O9" s="158">
        <v>271</v>
      </c>
      <c r="P9" s="494">
        <f>O9/N9*100</f>
        <v>94.42508710801394</v>
      </c>
      <c r="Q9" s="266">
        <v>42</v>
      </c>
      <c r="R9" s="466">
        <f>Q9/O9*100</f>
        <v>15.498154981549817</v>
      </c>
      <c r="S9" s="159">
        <v>65</v>
      </c>
      <c r="T9" s="181">
        <v>13</v>
      </c>
      <c r="U9" s="473">
        <f>T9/S9*100</f>
        <v>20</v>
      </c>
      <c r="V9" s="159">
        <v>229</v>
      </c>
      <c r="Y9" s="195" t="s">
        <v>260</v>
      </c>
      <c r="Z9" s="98">
        <v>287</v>
      </c>
      <c r="AA9" s="98">
        <v>271</v>
      </c>
      <c r="AB9" s="434">
        <f>AA9/Z9*100</f>
        <v>94.42508710801394</v>
      </c>
      <c r="AC9" s="254">
        <v>42</v>
      </c>
      <c r="AD9" s="440">
        <f>AC9/AA9*100</f>
        <v>15.498154981549817</v>
      </c>
      <c r="AE9" s="100">
        <v>65</v>
      </c>
      <c r="AF9" s="117">
        <v>13</v>
      </c>
      <c r="AG9" s="438">
        <f>AF9/AE9*100</f>
        <v>20</v>
      </c>
      <c r="AH9" s="94">
        <v>229</v>
      </c>
    </row>
    <row r="10" spans="1:34" ht="16.5" customHeight="1">
      <c r="A10" s="202"/>
      <c r="B10" s="95">
        <f>B9/B9*100</f>
        <v>100</v>
      </c>
      <c r="C10" s="95">
        <f t="shared" ref="C10:J10" si="0">C9/C9*100</f>
        <v>100</v>
      </c>
      <c r="D10" s="435"/>
      <c r="E10" s="251">
        <f t="shared" si="0"/>
        <v>100</v>
      </c>
      <c r="F10" s="442"/>
      <c r="G10" s="97">
        <f t="shared" si="0"/>
        <v>100</v>
      </c>
      <c r="H10" s="130">
        <f t="shared" si="0"/>
        <v>100</v>
      </c>
      <c r="I10" s="439"/>
      <c r="J10" s="97">
        <f t="shared" si="0"/>
        <v>100</v>
      </c>
      <c r="M10" s="271"/>
      <c r="N10" s="95">
        <f>N9/N9*100</f>
        <v>100</v>
      </c>
      <c r="O10" s="95">
        <f t="shared" ref="O10:V10" si="1">O9/O9*100</f>
        <v>100</v>
      </c>
      <c r="P10" s="495"/>
      <c r="Q10" s="251">
        <f t="shared" si="1"/>
        <v>100</v>
      </c>
      <c r="R10" s="467"/>
      <c r="S10" s="97">
        <f t="shared" si="1"/>
        <v>100</v>
      </c>
      <c r="T10" s="130">
        <f t="shared" si="1"/>
        <v>100</v>
      </c>
      <c r="U10" s="474"/>
      <c r="V10" s="97">
        <f t="shared" si="1"/>
        <v>100</v>
      </c>
      <c r="Y10" s="202"/>
      <c r="Z10" s="95">
        <f>Z9/Z9*100</f>
        <v>100</v>
      </c>
      <c r="AA10" s="95">
        <f t="shared" ref="AA10:AH10" si="2">AA9/AA9*100</f>
        <v>100</v>
      </c>
      <c r="AB10" s="435"/>
      <c r="AC10" s="251">
        <f t="shared" si="2"/>
        <v>100</v>
      </c>
      <c r="AD10" s="442"/>
      <c r="AE10" s="97">
        <f t="shared" si="2"/>
        <v>100</v>
      </c>
      <c r="AF10" s="130">
        <f t="shared" si="2"/>
        <v>100</v>
      </c>
      <c r="AG10" s="439"/>
      <c r="AH10" s="97">
        <f t="shared" si="2"/>
        <v>100</v>
      </c>
    </row>
    <row r="11" spans="1:34" ht="16.5" customHeight="1">
      <c r="A11" s="192" t="s">
        <v>129</v>
      </c>
      <c r="B11" s="150">
        <v>277</v>
      </c>
      <c r="C11" s="150">
        <v>261</v>
      </c>
      <c r="D11" s="434">
        <f t="shared" ref="D11" si="3">C11/B11*100</f>
        <v>94.223826714801433</v>
      </c>
      <c r="E11" s="259">
        <v>40</v>
      </c>
      <c r="F11" s="440">
        <f t="shared" ref="F11" si="4">E11/C11*100</f>
        <v>15.325670498084291</v>
      </c>
      <c r="G11" s="91">
        <v>64</v>
      </c>
      <c r="H11" s="168">
        <v>12</v>
      </c>
      <c r="I11" s="438">
        <f t="shared" ref="I11" si="5">H11/G11*100</f>
        <v>18.75</v>
      </c>
      <c r="J11" s="91">
        <v>221</v>
      </c>
      <c r="M11" s="192" t="s">
        <v>117</v>
      </c>
      <c r="N11" s="98">
        <v>147</v>
      </c>
      <c r="O11" s="98">
        <v>135</v>
      </c>
      <c r="P11" s="434">
        <f t="shared" ref="P11" si="6">O11/N11*100</f>
        <v>91.83673469387756</v>
      </c>
      <c r="Q11" s="254">
        <v>16</v>
      </c>
      <c r="R11" s="440">
        <f t="shared" ref="R11" si="7">Q11/O11*100</f>
        <v>11.851851851851853</v>
      </c>
      <c r="S11" s="100">
        <v>31</v>
      </c>
      <c r="T11" s="117">
        <v>5</v>
      </c>
      <c r="U11" s="438">
        <f t="shared" ref="U11" si="8">T11/S11*100</f>
        <v>16.129032258064516</v>
      </c>
      <c r="V11" s="100">
        <v>119</v>
      </c>
      <c r="Y11" s="192" t="s">
        <v>258</v>
      </c>
      <c r="Z11" s="98">
        <v>33</v>
      </c>
      <c r="AA11" s="98">
        <v>27</v>
      </c>
      <c r="AB11" s="434">
        <f t="shared" ref="AB11" si="9">AA11/Z11*100</f>
        <v>81.818181818181827</v>
      </c>
      <c r="AC11" s="254">
        <v>2</v>
      </c>
      <c r="AD11" s="440">
        <f t="shared" ref="AD11" si="10">AC11/AA11*100</f>
        <v>7.4074074074074066</v>
      </c>
      <c r="AE11" s="100">
        <v>6</v>
      </c>
      <c r="AF11" s="117">
        <v>0</v>
      </c>
      <c r="AG11" s="438" t="s">
        <v>379</v>
      </c>
      <c r="AH11" s="100">
        <v>25</v>
      </c>
    </row>
    <row r="12" spans="1:34" ht="16.5" customHeight="1">
      <c r="A12" s="203"/>
      <c r="B12" s="101">
        <f>B11/B9*100</f>
        <v>96.515679442508713</v>
      </c>
      <c r="C12" s="101">
        <f t="shared" ref="C12:J12" si="11">C11/C9*100</f>
        <v>96.309963099630991</v>
      </c>
      <c r="D12" s="435"/>
      <c r="E12" s="252">
        <f t="shared" si="11"/>
        <v>95.238095238095227</v>
      </c>
      <c r="F12" s="442"/>
      <c r="G12" s="103">
        <f t="shared" si="11"/>
        <v>98.461538461538467</v>
      </c>
      <c r="H12" s="116">
        <f t="shared" si="11"/>
        <v>92.307692307692307</v>
      </c>
      <c r="I12" s="439"/>
      <c r="J12" s="103">
        <f t="shared" si="11"/>
        <v>96.506550218340621</v>
      </c>
      <c r="M12" s="271"/>
      <c r="N12" s="95">
        <f>N11/N9*100</f>
        <v>51.219512195121951</v>
      </c>
      <c r="O12" s="95">
        <f t="shared" ref="O12:V12" si="12">O11/O9*100</f>
        <v>49.815498154981555</v>
      </c>
      <c r="P12" s="435"/>
      <c r="Q12" s="251">
        <f t="shared" si="12"/>
        <v>38.095238095238095</v>
      </c>
      <c r="R12" s="442"/>
      <c r="S12" s="97">
        <f t="shared" si="12"/>
        <v>47.692307692307693</v>
      </c>
      <c r="T12" s="130">
        <f t="shared" si="12"/>
        <v>38.461538461538467</v>
      </c>
      <c r="U12" s="439"/>
      <c r="V12" s="97">
        <f t="shared" si="12"/>
        <v>51.965065502183407</v>
      </c>
      <c r="Y12" s="203"/>
      <c r="Z12" s="101">
        <f>Z11/Z9*100</f>
        <v>11.498257839721255</v>
      </c>
      <c r="AA12" s="101">
        <f t="shared" ref="AA12:AH12" si="13">AA11/AA9*100</f>
        <v>9.9630996309963091</v>
      </c>
      <c r="AB12" s="435"/>
      <c r="AC12" s="252">
        <f t="shared" si="13"/>
        <v>4.7619047619047619</v>
      </c>
      <c r="AD12" s="442"/>
      <c r="AE12" s="103">
        <f t="shared" si="13"/>
        <v>9.2307692307692317</v>
      </c>
      <c r="AF12" s="116"/>
      <c r="AG12" s="439"/>
      <c r="AH12" s="103">
        <f t="shared" si="13"/>
        <v>10.91703056768559</v>
      </c>
    </row>
    <row r="13" spans="1:34" ht="16.5" customHeight="1">
      <c r="A13" s="195" t="s">
        <v>128</v>
      </c>
      <c r="B13" s="151">
        <v>10</v>
      </c>
      <c r="C13" s="151">
        <v>10</v>
      </c>
      <c r="D13" s="434">
        <f>C13/B13*100</f>
        <v>100</v>
      </c>
      <c r="E13" s="260">
        <v>2</v>
      </c>
      <c r="F13" s="440">
        <f>E13/C13*100</f>
        <v>20</v>
      </c>
      <c r="G13" s="149">
        <v>1</v>
      </c>
      <c r="H13" s="169">
        <v>1</v>
      </c>
      <c r="I13" s="438">
        <f>H13/G13*100</f>
        <v>100</v>
      </c>
      <c r="J13" s="149">
        <v>8</v>
      </c>
      <c r="M13" s="192" t="s">
        <v>121</v>
      </c>
      <c r="N13" s="98">
        <v>42</v>
      </c>
      <c r="O13" s="98">
        <v>42</v>
      </c>
      <c r="P13" s="434">
        <f>O13/N13*100</f>
        <v>100</v>
      </c>
      <c r="Q13" s="254">
        <v>7</v>
      </c>
      <c r="R13" s="440">
        <f>Q13/O13*100</f>
        <v>16.666666666666664</v>
      </c>
      <c r="S13" s="100">
        <v>17</v>
      </c>
      <c r="T13" s="117">
        <v>3</v>
      </c>
      <c r="U13" s="438">
        <f>T13/S13*100</f>
        <v>17.647058823529413</v>
      </c>
      <c r="V13" s="100">
        <v>35</v>
      </c>
      <c r="Y13" s="195" t="s">
        <v>239</v>
      </c>
      <c r="Z13" s="92">
        <v>32</v>
      </c>
      <c r="AA13" s="92">
        <v>29</v>
      </c>
      <c r="AB13" s="434">
        <f>AA13/Z13*100</f>
        <v>90.625</v>
      </c>
      <c r="AC13" s="255">
        <v>11</v>
      </c>
      <c r="AD13" s="440">
        <f>AC13/AA13*100</f>
        <v>37.931034482758619</v>
      </c>
      <c r="AE13" s="94">
        <v>7</v>
      </c>
      <c r="AF13" s="115">
        <v>4</v>
      </c>
      <c r="AG13" s="438">
        <f>AF13/AE13*100</f>
        <v>57.142857142857139</v>
      </c>
      <c r="AH13" s="94">
        <v>18</v>
      </c>
    </row>
    <row r="14" spans="1:34" ht="16.5" customHeight="1" thickBot="1">
      <c r="A14" s="203"/>
      <c r="B14" s="101">
        <f>B13/B9*100</f>
        <v>3.484320557491289</v>
      </c>
      <c r="C14" s="101">
        <f t="shared" ref="C14:J14" si="14">C13/C9*100</f>
        <v>3.6900369003690034</v>
      </c>
      <c r="D14" s="435"/>
      <c r="E14" s="249">
        <f t="shared" si="14"/>
        <v>4.7619047619047619</v>
      </c>
      <c r="F14" s="441"/>
      <c r="G14" s="103">
        <f t="shared" si="14"/>
        <v>1.5384615384615385</v>
      </c>
      <c r="H14" s="116">
        <f t="shared" si="14"/>
        <v>7.6923076923076925</v>
      </c>
      <c r="I14" s="439"/>
      <c r="J14" s="103">
        <f t="shared" si="14"/>
        <v>3.4934497816593884</v>
      </c>
      <c r="M14" s="271"/>
      <c r="N14" s="95">
        <f>N13/N9*100</f>
        <v>14.634146341463413</v>
      </c>
      <c r="O14" s="95">
        <f t="shared" ref="O14:V14" si="15">O13/O9*100</f>
        <v>15.498154981549817</v>
      </c>
      <c r="P14" s="435"/>
      <c r="Q14" s="251">
        <f t="shared" si="15"/>
        <v>16.666666666666664</v>
      </c>
      <c r="R14" s="442"/>
      <c r="S14" s="97">
        <f t="shared" si="15"/>
        <v>26.153846153846157</v>
      </c>
      <c r="T14" s="130">
        <f t="shared" si="15"/>
        <v>23.076923076923077</v>
      </c>
      <c r="U14" s="439"/>
      <c r="V14" s="97">
        <f t="shared" si="15"/>
        <v>15.283842794759824</v>
      </c>
      <c r="Y14" s="202"/>
      <c r="Z14" s="95">
        <f>Z13/Z9*100</f>
        <v>11.149825783972126</v>
      </c>
      <c r="AA14" s="95">
        <f t="shared" ref="AA14:AH14" si="16">AA13/AA9*100</f>
        <v>10.701107011070111</v>
      </c>
      <c r="AB14" s="435"/>
      <c r="AC14" s="251">
        <f t="shared" si="16"/>
        <v>26.190476190476193</v>
      </c>
      <c r="AD14" s="442"/>
      <c r="AE14" s="97">
        <f t="shared" si="16"/>
        <v>10.76923076923077</v>
      </c>
      <c r="AF14" s="130">
        <f t="shared" si="16"/>
        <v>30.76923076923077</v>
      </c>
      <c r="AG14" s="439"/>
      <c r="AH14" s="97">
        <f t="shared" si="16"/>
        <v>7.860262008733625</v>
      </c>
    </row>
    <row r="15" spans="1:34" ht="16.5" customHeight="1">
      <c r="M15" s="192" t="s">
        <v>120</v>
      </c>
      <c r="N15" s="98">
        <v>25</v>
      </c>
      <c r="O15" s="98">
        <v>23</v>
      </c>
      <c r="P15" s="434">
        <f>O15/N15*100</f>
        <v>92</v>
      </c>
      <c r="Q15" s="254">
        <v>0</v>
      </c>
      <c r="R15" s="440" t="s">
        <v>366</v>
      </c>
      <c r="S15" s="100">
        <v>2</v>
      </c>
      <c r="T15" s="117">
        <v>0</v>
      </c>
      <c r="U15" s="438" t="s">
        <v>366</v>
      </c>
      <c r="V15" s="100">
        <v>23</v>
      </c>
      <c r="Y15" s="192" t="s">
        <v>242</v>
      </c>
      <c r="Z15" s="98">
        <v>31</v>
      </c>
      <c r="AA15" s="98">
        <v>30</v>
      </c>
      <c r="AB15" s="434">
        <f>AA15/Z15*100</f>
        <v>96.774193548387103</v>
      </c>
      <c r="AC15" s="254">
        <v>2</v>
      </c>
      <c r="AD15" s="440">
        <f>AC15/AA15*100</f>
        <v>6.666666666666667</v>
      </c>
      <c r="AE15" s="100">
        <v>5</v>
      </c>
      <c r="AF15" s="117">
        <v>1</v>
      </c>
      <c r="AG15" s="438">
        <f>AF15/AE15*100</f>
        <v>20</v>
      </c>
      <c r="AH15" s="100">
        <v>28</v>
      </c>
    </row>
    <row r="16" spans="1:34" ht="16.5" customHeight="1">
      <c r="A16" s="104" t="s">
        <v>551</v>
      </c>
      <c r="M16" s="271"/>
      <c r="N16" s="95">
        <f>N15/N9*100</f>
        <v>8.7108013937282234</v>
      </c>
      <c r="O16" s="95">
        <f t="shared" ref="O16:V16" si="17">O15/O9*100</f>
        <v>8.4870848708487081</v>
      </c>
      <c r="P16" s="435"/>
      <c r="Q16" s="267"/>
      <c r="R16" s="442"/>
      <c r="S16" s="97">
        <f t="shared" si="17"/>
        <v>3.0769230769230771</v>
      </c>
      <c r="T16" s="182"/>
      <c r="U16" s="439"/>
      <c r="V16" s="97">
        <f t="shared" si="17"/>
        <v>10.043668122270741</v>
      </c>
      <c r="Y16" s="203"/>
      <c r="Z16" s="101">
        <f>Z15/Z9*100</f>
        <v>10.801393728222997</v>
      </c>
      <c r="AA16" s="101">
        <f t="shared" ref="AA16:AH16" si="18">AA15/AA9*100</f>
        <v>11.07011070110701</v>
      </c>
      <c r="AB16" s="435"/>
      <c r="AC16" s="252">
        <f t="shared" si="18"/>
        <v>4.7619047619047619</v>
      </c>
      <c r="AD16" s="442"/>
      <c r="AE16" s="103">
        <f t="shared" si="18"/>
        <v>7.6923076923076925</v>
      </c>
      <c r="AF16" s="116">
        <f t="shared" si="18"/>
        <v>7.6923076923076925</v>
      </c>
      <c r="AG16" s="439"/>
      <c r="AH16" s="103">
        <f t="shared" si="18"/>
        <v>12.22707423580786</v>
      </c>
    </row>
    <row r="17" spans="1:34" ht="16.5" customHeight="1">
      <c r="A17" s="104" t="s">
        <v>550</v>
      </c>
      <c r="M17" s="192" t="s">
        <v>118</v>
      </c>
      <c r="N17" s="98">
        <v>22</v>
      </c>
      <c r="O17" s="98">
        <v>22</v>
      </c>
      <c r="P17" s="434">
        <f>O17/N17*100</f>
        <v>100</v>
      </c>
      <c r="Q17" s="254">
        <v>5</v>
      </c>
      <c r="R17" s="440">
        <f>Q17/O17*100</f>
        <v>22.727272727272727</v>
      </c>
      <c r="S17" s="100">
        <v>5</v>
      </c>
      <c r="T17" s="117">
        <v>1</v>
      </c>
      <c r="U17" s="438">
        <f>T17/S17*100</f>
        <v>20</v>
      </c>
      <c r="V17" s="100">
        <v>17</v>
      </c>
      <c r="Y17" s="195" t="s">
        <v>240</v>
      </c>
      <c r="Z17" s="92">
        <v>28</v>
      </c>
      <c r="AA17" s="92">
        <v>27</v>
      </c>
      <c r="AB17" s="434">
        <f>AA17/Z17*100</f>
        <v>96.428571428571431</v>
      </c>
      <c r="AC17" s="255">
        <v>5</v>
      </c>
      <c r="AD17" s="440">
        <f>AC17/AA17*100</f>
        <v>18.518518518518519</v>
      </c>
      <c r="AE17" s="94">
        <v>7</v>
      </c>
      <c r="AF17" s="115">
        <v>2</v>
      </c>
      <c r="AG17" s="438">
        <f>AF17/AE17*100</f>
        <v>28.571428571428569</v>
      </c>
      <c r="AH17" s="94">
        <v>22</v>
      </c>
    </row>
    <row r="18" spans="1:34" ht="16.5" customHeight="1">
      <c r="A18" s="104" t="s">
        <v>167</v>
      </c>
      <c r="M18" s="271"/>
      <c r="N18" s="95">
        <f>N17/N9*100</f>
        <v>7.6655052264808354</v>
      </c>
      <c r="O18" s="95">
        <f t="shared" ref="O18:V18" si="19">O17/O9*100</f>
        <v>8.1180811808118083</v>
      </c>
      <c r="P18" s="435"/>
      <c r="Q18" s="251">
        <f t="shared" si="19"/>
        <v>11.904761904761903</v>
      </c>
      <c r="R18" s="442"/>
      <c r="S18" s="97">
        <f t="shared" si="19"/>
        <v>7.6923076923076925</v>
      </c>
      <c r="T18" s="130">
        <f t="shared" si="19"/>
        <v>7.6923076923076925</v>
      </c>
      <c r="U18" s="439"/>
      <c r="V18" s="97">
        <f t="shared" si="19"/>
        <v>7.4235807860262017</v>
      </c>
      <c r="Y18" s="202"/>
      <c r="Z18" s="95">
        <f>Z17/Z9*100</f>
        <v>9.7560975609756095</v>
      </c>
      <c r="AA18" s="95">
        <f t="shared" ref="AA18:AH18" si="20">AA17/AA9*100</f>
        <v>9.9630996309963091</v>
      </c>
      <c r="AB18" s="435"/>
      <c r="AC18" s="251">
        <f t="shared" si="20"/>
        <v>11.904761904761903</v>
      </c>
      <c r="AD18" s="442"/>
      <c r="AE18" s="97">
        <f t="shared" si="20"/>
        <v>10.76923076923077</v>
      </c>
      <c r="AF18" s="130">
        <f t="shared" si="20"/>
        <v>15.384615384615385</v>
      </c>
      <c r="AG18" s="439"/>
      <c r="AH18" s="97">
        <f t="shared" si="20"/>
        <v>9.606986899563319</v>
      </c>
    </row>
    <row r="19" spans="1:34" ht="16.5" customHeight="1">
      <c r="A19" s="282" t="s">
        <v>552</v>
      </c>
      <c r="M19" s="192" t="s">
        <v>123</v>
      </c>
      <c r="N19" s="98">
        <v>14</v>
      </c>
      <c r="O19" s="98">
        <v>14</v>
      </c>
      <c r="P19" s="434">
        <f>O19/N19*100</f>
        <v>100</v>
      </c>
      <c r="Q19" s="254">
        <v>5</v>
      </c>
      <c r="R19" s="440">
        <f>Q19/O19*100</f>
        <v>35.714285714285715</v>
      </c>
      <c r="S19" s="100">
        <v>5</v>
      </c>
      <c r="T19" s="117">
        <v>2</v>
      </c>
      <c r="U19" s="438">
        <f>T19/S19*100</f>
        <v>40</v>
      </c>
      <c r="V19" s="100">
        <v>9</v>
      </c>
      <c r="Y19" s="192" t="s">
        <v>257</v>
      </c>
      <c r="Z19" s="98">
        <v>19</v>
      </c>
      <c r="AA19" s="98">
        <v>18</v>
      </c>
      <c r="AB19" s="434">
        <f>AA19/Z19*100</f>
        <v>94.73684210526315</v>
      </c>
      <c r="AC19" s="254">
        <v>2</v>
      </c>
      <c r="AD19" s="440">
        <f>AC19/AA19*100</f>
        <v>11.111111111111111</v>
      </c>
      <c r="AE19" s="100">
        <v>4</v>
      </c>
      <c r="AF19" s="117">
        <v>1</v>
      </c>
      <c r="AG19" s="438">
        <f>AF19/AE19*100</f>
        <v>25</v>
      </c>
      <c r="AH19" s="100">
        <v>16</v>
      </c>
    </row>
    <row r="20" spans="1:34" ht="16.5" customHeight="1">
      <c r="M20" s="271"/>
      <c r="N20" s="95">
        <f>N19/N9*100</f>
        <v>4.8780487804878048</v>
      </c>
      <c r="O20" s="95">
        <f t="shared" ref="O20:V20" si="21">O19/O9*100</f>
        <v>5.1660516605166054</v>
      </c>
      <c r="P20" s="435"/>
      <c r="Q20" s="251">
        <f t="shared" si="21"/>
        <v>11.904761904761903</v>
      </c>
      <c r="R20" s="442"/>
      <c r="S20" s="97">
        <f t="shared" si="21"/>
        <v>7.6923076923076925</v>
      </c>
      <c r="T20" s="130">
        <f t="shared" si="21"/>
        <v>15.384615384615385</v>
      </c>
      <c r="U20" s="439"/>
      <c r="V20" s="97">
        <f t="shared" si="21"/>
        <v>3.9301310043668125</v>
      </c>
      <c r="Y20" s="203"/>
      <c r="Z20" s="101">
        <f>Z19/Z9*100</f>
        <v>6.6202090592334493</v>
      </c>
      <c r="AA20" s="101">
        <f t="shared" ref="AA20:AH20" si="22">AA19/AA9*100</f>
        <v>6.6420664206642073</v>
      </c>
      <c r="AB20" s="435"/>
      <c r="AC20" s="252">
        <f t="shared" si="22"/>
        <v>4.7619047619047619</v>
      </c>
      <c r="AD20" s="442"/>
      <c r="AE20" s="103">
        <f t="shared" si="22"/>
        <v>6.1538461538461542</v>
      </c>
      <c r="AF20" s="116">
        <f t="shared" si="22"/>
        <v>7.6923076923076925</v>
      </c>
      <c r="AG20" s="439"/>
      <c r="AH20" s="103">
        <f t="shared" si="22"/>
        <v>6.9868995633187767</v>
      </c>
    </row>
    <row r="21" spans="1:34" ht="16.5" customHeight="1">
      <c r="M21" s="192" t="s">
        <v>131</v>
      </c>
      <c r="N21" s="98">
        <v>10</v>
      </c>
      <c r="O21" s="98">
        <v>10</v>
      </c>
      <c r="P21" s="434">
        <f>O21/N21*100</f>
        <v>100</v>
      </c>
      <c r="Q21" s="254">
        <v>2</v>
      </c>
      <c r="R21" s="440">
        <f>Q21/O21*100</f>
        <v>20</v>
      </c>
      <c r="S21" s="100">
        <v>1</v>
      </c>
      <c r="T21" s="117">
        <v>1</v>
      </c>
      <c r="U21" s="438">
        <f>T21/S21*100</f>
        <v>100</v>
      </c>
      <c r="V21" s="100">
        <v>8</v>
      </c>
      <c r="Y21" s="195" t="s">
        <v>248</v>
      </c>
      <c r="Z21" s="92">
        <v>17</v>
      </c>
      <c r="AA21" s="92">
        <v>17</v>
      </c>
      <c r="AB21" s="434">
        <f>AA21/Z21*100</f>
        <v>100</v>
      </c>
      <c r="AC21" s="255">
        <v>6</v>
      </c>
      <c r="AD21" s="440">
        <f>AC21/AA21*100</f>
        <v>35.294117647058826</v>
      </c>
      <c r="AE21" s="94">
        <v>6</v>
      </c>
      <c r="AF21" s="115">
        <v>2</v>
      </c>
      <c r="AG21" s="438">
        <f>AF21/AE21*100</f>
        <v>33.333333333333329</v>
      </c>
      <c r="AH21" s="94">
        <v>11</v>
      </c>
    </row>
    <row r="22" spans="1:34" ht="16.5" customHeight="1">
      <c r="M22" s="272"/>
      <c r="N22" s="101">
        <f>N21/N9*100</f>
        <v>3.484320557491289</v>
      </c>
      <c r="O22" s="101">
        <f t="shared" ref="O22:V22" si="23">O21/O9*100</f>
        <v>3.6900369003690034</v>
      </c>
      <c r="P22" s="435"/>
      <c r="Q22" s="252">
        <f t="shared" si="23"/>
        <v>4.7619047619047619</v>
      </c>
      <c r="R22" s="442"/>
      <c r="S22" s="103">
        <f t="shared" si="23"/>
        <v>1.5384615384615385</v>
      </c>
      <c r="T22" s="116">
        <f t="shared" si="23"/>
        <v>7.6923076923076925</v>
      </c>
      <c r="U22" s="439"/>
      <c r="V22" s="103">
        <f t="shared" si="23"/>
        <v>3.4934497816593884</v>
      </c>
      <c r="Y22" s="202"/>
      <c r="Z22" s="95">
        <f>Z21/Z9*100</f>
        <v>5.9233449477351918</v>
      </c>
      <c r="AA22" s="95">
        <f t="shared" ref="AA22:AH22" si="24">AA21/AA9*100</f>
        <v>6.2730627306273057</v>
      </c>
      <c r="AB22" s="435"/>
      <c r="AC22" s="251">
        <f t="shared" si="24"/>
        <v>14.285714285714285</v>
      </c>
      <c r="AD22" s="442"/>
      <c r="AE22" s="97">
        <f t="shared" si="24"/>
        <v>9.2307692307692317</v>
      </c>
      <c r="AF22" s="130">
        <f t="shared" si="24"/>
        <v>15.384615384615385</v>
      </c>
      <c r="AG22" s="439"/>
      <c r="AH22" s="97">
        <f t="shared" si="24"/>
        <v>4.8034934497816595</v>
      </c>
    </row>
    <row r="23" spans="1:34" ht="16.5" customHeight="1">
      <c r="M23" s="195" t="s">
        <v>119</v>
      </c>
      <c r="N23" s="92">
        <v>8</v>
      </c>
      <c r="O23" s="92">
        <v>6</v>
      </c>
      <c r="P23" s="434">
        <f>O23/N23*100</f>
        <v>75</v>
      </c>
      <c r="Q23" s="255">
        <v>0</v>
      </c>
      <c r="R23" s="440" t="s">
        <v>360</v>
      </c>
      <c r="S23" s="94">
        <v>1</v>
      </c>
      <c r="T23" s="115">
        <v>0</v>
      </c>
      <c r="U23" s="438" t="s">
        <v>360</v>
      </c>
      <c r="V23" s="94">
        <v>6</v>
      </c>
      <c r="Y23" s="192" t="s">
        <v>256</v>
      </c>
      <c r="Z23" s="98">
        <v>16</v>
      </c>
      <c r="AA23" s="98">
        <v>16</v>
      </c>
      <c r="AB23" s="434">
        <f>AA23/Z23*100</f>
        <v>100</v>
      </c>
      <c r="AC23" s="254">
        <v>3</v>
      </c>
      <c r="AD23" s="440">
        <f>AC23/AA23*100</f>
        <v>18.75</v>
      </c>
      <c r="AE23" s="100">
        <v>4</v>
      </c>
      <c r="AF23" s="117">
        <v>1</v>
      </c>
      <c r="AG23" s="438">
        <f>AF23/AE23*100</f>
        <v>25</v>
      </c>
      <c r="AH23" s="100">
        <v>13</v>
      </c>
    </row>
    <row r="24" spans="1:34" ht="16.5" customHeight="1">
      <c r="M24" s="272"/>
      <c r="N24" s="101">
        <f>N23/N9*100</f>
        <v>2.7874564459930316</v>
      </c>
      <c r="O24" s="101">
        <f t="shared" ref="O24:V24" si="25">O23/O9*100</f>
        <v>2.214022140221402</v>
      </c>
      <c r="P24" s="435"/>
      <c r="Q24" s="268"/>
      <c r="R24" s="442"/>
      <c r="S24" s="103">
        <f t="shared" si="25"/>
        <v>1.5384615384615385</v>
      </c>
      <c r="T24" s="183"/>
      <c r="U24" s="439"/>
      <c r="V24" s="103">
        <f t="shared" si="25"/>
        <v>2.6200873362445414</v>
      </c>
      <c r="Y24" s="203"/>
      <c r="Z24" s="101">
        <f>Z23/Z9*100</f>
        <v>5.5749128919860631</v>
      </c>
      <c r="AA24" s="101">
        <f t="shared" ref="AA24:AH24" si="26">AA23/AA9*100</f>
        <v>5.9040590405904059</v>
      </c>
      <c r="AB24" s="435"/>
      <c r="AC24" s="252">
        <f t="shared" si="26"/>
        <v>7.1428571428571423</v>
      </c>
      <c r="AD24" s="442"/>
      <c r="AE24" s="103">
        <f t="shared" si="26"/>
        <v>6.1538461538461542</v>
      </c>
      <c r="AF24" s="116">
        <f t="shared" si="26"/>
        <v>7.6923076923076925</v>
      </c>
      <c r="AG24" s="439"/>
      <c r="AH24" s="103">
        <f t="shared" si="26"/>
        <v>5.6768558951965069</v>
      </c>
    </row>
    <row r="25" spans="1:34" ht="16.5" customHeight="1">
      <c r="M25" s="195" t="s">
        <v>122</v>
      </c>
      <c r="N25" s="92">
        <v>7</v>
      </c>
      <c r="O25" s="92">
        <v>7</v>
      </c>
      <c r="P25" s="434">
        <f>O25/N25*100</f>
        <v>100</v>
      </c>
      <c r="Q25" s="255">
        <v>1</v>
      </c>
      <c r="R25" s="440">
        <f>Q25/O25*100</f>
        <v>14.285714285714285</v>
      </c>
      <c r="S25" s="94">
        <v>0</v>
      </c>
      <c r="T25" s="115">
        <v>0</v>
      </c>
      <c r="U25" s="438" t="s">
        <v>366</v>
      </c>
      <c r="V25" s="94">
        <v>6</v>
      </c>
      <c r="Y25" s="195" t="s">
        <v>249</v>
      </c>
      <c r="Z25" s="92">
        <v>12</v>
      </c>
      <c r="AA25" s="92">
        <v>11</v>
      </c>
      <c r="AB25" s="434">
        <f>AA25/Z25*100</f>
        <v>91.666666666666657</v>
      </c>
      <c r="AC25" s="255">
        <v>0</v>
      </c>
      <c r="AD25" s="440" t="s">
        <v>360</v>
      </c>
      <c r="AE25" s="94">
        <v>2</v>
      </c>
      <c r="AF25" s="115">
        <v>0</v>
      </c>
      <c r="AG25" s="438" t="s">
        <v>368</v>
      </c>
      <c r="AH25" s="94">
        <v>11</v>
      </c>
    </row>
    <row r="26" spans="1:34" ht="16.5" customHeight="1">
      <c r="M26" s="272"/>
      <c r="N26" s="101">
        <f>N25/N9*100</f>
        <v>2.4390243902439024</v>
      </c>
      <c r="O26" s="101">
        <f t="shared" ref="O26:V26" si="27">O25/O9*100</f>
        <v>2.5830258302583027</v>
      </c>
      <c r="P26" s="435"/>
      <c r="Q26" s="252">
        <f t="shared" si="27"/>
        <v>2.3809523809523809</v>
      </c>
      <c r="R26" s="442"/>
      <c r="S26" s="129"/>
      <c r="T26" s="183"/>
      <c r="U26" s="439"/>
      <c r="V26" s="103">
        <f t="shared" si="27"/>
        <v>2.6200873362445414</v>
      </c>
      <c r="Y26" s="202"/>
      <c r="Z26" s="95">
        <f>Z25/Z9*100</f>
        <v>4.1811846689895473</v>
      </c>
      <c r="AA26" s="95">
        <f t="shared" ref="AA26:AH26" si="28">AA25/AA9*100</f>
        <v>4.0590405904059041</v>
      </c>
      <c r="AB26" s="435"/>
      <c r="AC26" s="251"/>
      <c r="AD26" s="442"/>
      <c r="AE26" s="97">
        <f t="shared" si="28"/>
        <v>3.0769230769230771</v>
      </c>
      <c r="AF26" s="130"/>
      <c r="AG26" s="439"/>
      <c r="AH26" s="97">
        <f t="shared" si="28"/>
        <v>4.8034934497816595</v>
      </c>
    </row>
    <row r="27" spans="1:34" ht="16.5" customHeight="1">
      <c r="M27" s="195" t="s">
        <v>125</v>
      </c>
      <c r="N27" s="92">
        <v>7</v>
      </c>
      <c r="O27" s="92">
        <v>7</v>
      </c>
      <c r="P27" s="434">
        <f>O27/N27*100</f>
        <v>100</v>
      </c>
      <c r="Q27" s="255">
        <v>4</v>
      </c>
      <c r="R27" s="440">
        <f>Q27/O27*100</f>
        <v>57.142857142857139</v>
      </c>
      <c r="S27" s="94">
        <v>2</v>
      </c>
      <c r="T27" s="115">
        <v>1</v>
      </c>
      <c r="U27" s="438">
        <f>T27/S27*100</f>
        <v>50</v>
      </c>
      <c r="V27" s="94">
        <v>3</v>
      </c>
      <c r="Y27" s="192" t="s">
        <v>251</v>
      </c>
      <c r="Z27" s="98">
        <v>12</v>
      </c>
      <c r="AA27" s="98">
        <v>12</v>
      </c>
      <c r="AB27" s="434">
        <f>AA27/Z27*100</f>
        <v>100</v>
      </c>
      <c r="AC27" s="254">
        <v>1</v>
      </c>
      <c r="AD27" s="440">
        <f>AC27/AA27*100</f>
        <v>8.3333333333333321</v>
      </c>
      <c r="AE27" s="100">
        <v>2</v>
      </c>
      <c r="AF27" s="117">
        <v>0</v>
      </c>
      <c r="AG27" s="438" t="s">
        <v>360</v>
      </c>
      <c r="AH27" s="100">
        <v>11</v>
      </c>
    </row>
    <row r="28" spans="1:34" ht="16.5" customHeight="1">
      <c r="M28" s="272"/>
      <c r="N28" s="101">
        <f>N27/N9*100</f>
        <v>2.4390243902439024</v>
      </c>
      <c r="O28" s="101">
        <f t="shared" ref="O28:V28" si="29">O27/O9*100</f>
        <v>2.5830258302583027</v>
      </c>
      <c r="P28" s="435"/>
      <c r="Q28" s="252">
        <f t="shared" si="29"/>
        <v>9.5238095238095237</v>
      </c>
      <c r="R28" s="442"/>
      <c r="S28" s="103">
        <f t="shared" si="29"/>
        <v>3.0769230769230771</v>
      </c>
      <c r="T28" s="116">
        <f t="shared" si="29"/>
        <v>7.6923076923076925</v>
      </c>
      <c r="U28" s="439"/>
      <c r="V28" s="103">
        <f t="shared" si="29"/>
        <v>1.3100436681222707</v>
      </c>
      <c r="Y28" s="203"/>
      <c r="Z28" s="101">
        <f>Z27/Z9*100</f>
        <v>4.1811846689895473</v>
      </c>
      <c r="AA28" s="101">
        <f t="shared" ref="AA28:AH28" si="30">AA27/AA9*100</f>
        <v>4.428044280442804</v>
      </c>
      <c r="AB28" s="435"/>
      <c r="AC28" s="252">
        <f t="shared" si="30"/>
        <v>2.3809523809523809</v>
      </c>
      <c r="AD28" s="442"/>
      <c r="AE28" s="103">
        <f t="shared" si="30"/>
        <v>3.0769230769230771</v>
      </c>
      <c r="AF28" s="116"/>
      <c r="AG28" s="439"/>
      <c r="AH28" s="103">
        <f t="shared" si="30"/>
        <v>4.8034934497816595</v>
      </c>
    </row>
    <row r="29" spans="1:34" ht="16.5" customHeight="1">
      <c r="M29" s="195" t="s">
        <v>124</v>
      </c>
      <c r="N29" s="92">
        <v>4</v>
      </c>
      <c r="O29" s="92">
        <v>4</v>
      </c>
      <c r="P29" s="434">
        <f>O29/N29*100</f>
        <v>100</v>
      </c>
      <c r="Q29" s="255">
        <v>2</v>
      </c>
      <c r="R29" s="440">
        <f>Q29/O29*100</f>
        <v>50</v>
      </c>
      <c r="S29" s="94">
        <v>0</v>
      </c>
      <c r="T29" s="115">
        <v>0</v>
      </c>
      <c r="U29" s="438" t="s">
        <v>360</v>
      </c>
      <c r="V29" s="94">
        <v>2</v>
      </c>
      <c r="Y29" s="195" t="s">
        <v>246</v>
      </c>
      <c r="Z29" s="92">
        <v>11</v>
      </c>
      <c r="AA29" s="92">
        <v>11</v>
      </c>
      <c r="AB29" s="434">
        <f>AA29/Z29*100</f>
        <v>100</v>
      </c>
      <c r="AC29" s="255">
        <v>2</v>
      </c>
      <c r="AD29" s="440">
        <f>AC29/AA29*100</f>
        <v>18.181818181818183</v>
      </c>
      <c r="AE29" s="94">
        <v>1</v>
      </c>
      <c r="AF29" s="115">
        <v>0</v>
      </c>
      <c r="AG29" s="438" t="s">
        <v>368</v>
      </c>
      <c r="AH29" s="94">
        <v>9</v>
      </c>
    </row>
    <row r="30" spans="1:34" ht="16.5" customHeight="1">
      <c r="M30" s="272"/>
      <c r="N30" s="101">
        <f>N29/N9*100</f>
        <v>1.3937282229965158</v>
      </c>
      <c r="O30" s="101">
        <f t="shared" ref="O30:V30" si="31">O29/O9*100</f>
        <v>1.4760147601476015</v>
      </c>
      <c r="P30" s="435"/>
      <c r="Q30" s="252">
        <f t="shared" si="31"/>
        <v>4.7619047619047619</v>
      </c>
      <c r="R30" s="442"/>
      <c r="S30" s="129"/>
      <c r="T30" s="183"/>
      <c r="U30" s="439"/>
      <c r="V30" s="103">
        <f t="shared" si="31"/>
        <v>0.87336244541484709</v>
      </c>
      <c r="Y30" s="202"/>
      <c r="Z30" s="95">
        <f>Z29/Z9*100</f>
        <v>3.8327526132404177</v>
      </c>
      <c r="AA30" s="95">
        <f t="shared" ref="AA30:AH30" si="32">AA29/AA9*100</f>
        <v>4.0590405904059041</v>
      </c>
      <c r="AB30" s="435"/>
      <c r="AC30" s="251">
        <f t="shared" si="32"/>
        <v>4.7619047619047619</v>
      </c>
      <c r="AD30" s="442"/>
      <c r="AE30" s="97">
        <f t="shared" si="32"/>
        <v>1.5384615384615385</v>
      </c>
      <c r="AF30" s="130"/>
      <c r="AG30" s="439"/>
      <c r="AH30" s="97">
        <f t="shared" si="32"/>
        <v>3.9301310043668125</v>
      </c>
    </row>
    <row r="31" spans="1:34" ht="16.5" customHeight="1">
      <c r="M31" s="195" t="s">
        <v>139</v>
      </c>
      <c r="N31" s="92">
        <v>1</v>
      </c>
      <c r="O31" s="92">
        <v>1</v>
      </c>
      <c r="P31" s="434">
        <f>O31/N31*100</f>
        <v>100</v>
      </c>
      <c r="Q31" s="255">
        <v>0</v>
      </c>
      <c r="R31" s="440" t="s">
        <v>360</v>
      </c>
      <c r="S31" s="94">
        <v>1</v>
      </c>
      <c r="T31" s="115">
        <v>0</v>
      </c>
      <c r="U31" s="438" t="s">
        <v>360</v>
      </c>
      <c r="V31" s="94">
        <v>1</v>
      </c>
      <c r="Y31" s="192" t="s">
        <v>250</v>
      </c>
      <c r="Z31" s="98">
        <v>11</v>
      </c>
      <c r="AA31" s="98">
        <v>11</v>
      </c>
      <c r="AB31" s="434">
        <f>AA31/Z31*100</f>
        <v>100</v>
      </c>
      <c r="AC31" s="254">
        <v>1</v>
      </c>
      <c r="AD31" s="440">
        <f>AC31/AA31*100</f>
        <v>9.0909090909090917</v>
      </c>
      <c r="AE31" s="100">
        <v>4</v>
      </c>
      <c r="AF31" s="117">
        <v>0</v>
      </c>
      <c r="AG31" s="438" t="s">
        <v>368</v>
      </c>
      <c r="AH31" s="100">
        <v>10</v>
      </c>
    </row>
    <row r="32" spans="1:34" ht="16.5" customHeight="1" thickBot="1">
      <c r="M32" s="272"/>
      <c r="N32" s="101">
        <f>N31/N9*100</f>
        <v>0.34843205574912894</v>
      </c>
      <c r="O32" s="101">
        <f t="shared" ref="O32:V32" si="33">O31/O9*100</f>
        <v>0.36900369003690037</v>
      </c>
      <c r="P32" s="435"/>
      <c r="Q32" s="269"/>
      <c r="R32" s="441"/>
      <c r="S32" s="103">
        <f t="shared" si="33"/>
        <v>1.5384615384615385</v>
      </c>
      <c r="T32" s="183"/>
      <c r="U32" s="439"/>
      <c r="V32" s="103">
        <f t="shared" si="33"/>
        <v>0.43668122270742354</v>
      </c>
      <c r="Y32" s="203"/>
      <c r="Z32" s="101">
        <f>Z31/Z9*100</f>
        <v>3.8327526132404177</v>
      </c>
      <c r="AA32" s="101">
        <f t="shared" ref="AA32:AH32" si="34">AA31/AA9*100</f>
        <v>4.0590405904059041</v>
      </c>
      <c r="AB32" s="435"/>
      <c r="AC32" s="252">
        <f t="shared" si="34"/>
        <v>2.3809523809523809</v>
      </c>
      <c r="AD32" s="442"/>
      <c r="AE32" s="103">
        <f t="shared" si="34"/>
        <v>6.1538461538461542</v>
      </c>
      <c r="AF32" s="116"/>
      <c r="AG32" s="439"/>
      <c r="AH32" s="103">
        <f t="shared" si="34"/>
        <v>4.3668122270742353</v>
      </c>
    </row>
    <row r="33" spans="13:34" ht="16.5" customHeight="1">
      <c r="Y33" s="195" t="s">
        <v>243</v>
      </c>
      <c r="Z33" s="92">
        <v>10</v>
      </c>
      <c r="AA33" s="92">
        <v>10</v>
      </c>
      <c r="AB33" s="434">
        <f>AA33/Z33*100</f>
        <v>100</v>
      </c>
      <c r="AC33" s="255">
        <v>4</v>
      </c>
      <c r="AD33" s="440">
        <f>AC33/AA33*100</f>
        <v>40</v>
      </c>
      <c r="AE33" s="94">
        <v>2</v>
      </c>
      <c r="AF33" s="115">
        <v>1</v>
      </c>
      <c r="AG33" s="438">
        <f>AF33/AE33*100</f>
        <v>50</v>
      </c>
      <c r="AH33" s="94">
        <v>6</v>
      </c>
    </row>
    <row r="34" spans="13:34" ht="16.5" customHeight="1">
      <c r="M34" s="104" t="s">
        <v>166</v>
      </c>
      <c r="Y34" s="202"/>
      <c r="Z34" s="95">
        <f>Z33/Z9*100</f>
        <v>3.484320557491289</v>
      </c>
      <c r="AA34" s="95">
        <f t="shared" ref="AA34:AH34" si="35">AA33/AA9*100</f>
        <v>3.6900369003690034</v>
      </c>
      <c r="AB34" s="435"/>
      <c r="AC34" s="251">
        <f t="shared" si="35"/>
        <v>9.5238095238095237</v>
      </c>
      <c r="AD34" s="442"/>
      <c r="AE34" s="97">
        <f t="shared" si="35"/>
        <v>3.0769230769230771</v>
      </c>
      <c r="AF34" s="130">
        <f t="shared" si="35"/>
        <v>7.6923076923076925</v>
      </c>
      <c r="AG34" s="439"/>
      <c r="AH34" s="97">
        <f t="shared" si="35"/>
        <v>2.6200873362445414</v>
      </c>
    </row>
    <row r="35" spans="13:34" ht="16.5" customHeight="1">
      <c r="M35" s="104" t="s">
        <v>550</v>
      </c>
      <c r="Y35" s="192" t="s">
        <v>244</v>
      </c>
      <c r="Z35" s="98">
        <v>10</v>
      </c>
      <c r="AA35" s="98">
        <v>9</v>
      </c>
      <c r="AB35" s="434">
        <f>AA35/Z35*100</f>
        <v>90</v>
      </c>
      <c r="AC35" s="254">
        <v>0</v>
      </c>
      <c r="AD35" s="440" t="s">
        <v>360</v>
      </c>
      <c r="AE35" s="100">
        <v>4</v>
      </c>
      <c r="AF35" s="117">
        <v>0</v>
      </c>
      <c r="AG35" s="438" t="s">
        <v>366</v>
      </c>
      <c r="AH35" s="100">
        <v>9</v>
      </c>
    </row>
    <row r="36" spans="13:34" ht="16.5" customHeight="1">
      <c r="M36" s="104" t="s">
        <v>167</v>
      </c>
      <c r="Y36" s="203"/>
      <c r="Z36" s="101">
        <f>Z35/Z9*100</f>
        <v>3.484320557491289</v>
      </c>
      <c r="AA36" s="101">
        <f t="shared" ref="AA36:AH36" si="36">AA35/AA9*100</f>
        <v>3.3210332103321036</v>
      </c>
      <c r="AB36" s="435"/>
      <c r="AC36" s="252"/>
      <c r="AD36" s="442"/>
      <c r="AE36" s="103">
        <f t="shared" si="36"/>
        <v>6.1538461538461542</v>
      </c>
      <c r="AF36" s="116"/>
      <c r="AG36" s="439"/>
      <c r="AH36" s="103">
        <f t="shared" si="36"/>
        <v>3.9301310043668125</v>
      </c>
    </row>
    <row r="37" spans="13:34" ht="16.5" customHeight="1">
      <c r="M37" s="282" t="s">
        <v>552</v>
      </c>
      <c r="Y37" s="195" t="s">
        <v>255</v>
      </c>
      <c r="Z37" s="92">
        <v>10</v>
      </c>
      <c r="AA37" s="92">
        <v>10</v>
      </c>
      <c r="AB37" s="434">
        <f>AA37/Z37*100</f>
        <v>100</v>
      </c>
      <c r="AC37" s="255">
        <v>1</v>
      </c>
      <c r="AD37" s="440">
        <f>AC37/AA37*100</f>
        <v>10</v>
      </c>
      <c r="AE37" s="94">
        <v>4</v>
      </c>
      <c r="AF37" s="115">
        <v>1</v>
      </c>
      <c r="AG37" s="438">
        <f>AF37/AE37*100</f>
        <v>25</v>
      </c>
      <c r="AH37" s="94">
        <v>9</v>
      </c>
    </row>
    <row r="38" spans="13:34" ht="16.5" customHeight="1">
      <c r="Y38" s="202"/>
      <c r="Z38" s="95">
        <f>Z37/Z9*100</f>
        <v>3.484320557491289</v>
      </c>
      <c r="AA38" s="95">
        <f t="shared" ref="AA38:AH38" si="37">AA37/AA9*100</f>
        <v>3.6900369003690034</v>
      </c>
      <c r="AB38" s="435"/>
      <c r="AC38" s="251">
        <f t="shared" si="37"/>
        <v>2.3809523809523809</v>
      </c>
      <c r="AD38" s="442"/>
      <c r="AE38" s="97">
        <f t="shared" si="37"/>
        <v>6.1538461538461542</v>
      </c>
      <c r="AF38" s="130">
        <f t="shared" si="37"/>
        <v>7.6923076923076925</v>
      </c>
      <c r="AG38" s="439"/>
      <c r="AH38" s="97">
        <f t="shared" si="37"/>
        <v>3.9301310043668125</v>
      </c>
    </row>
    <row r="39" spans="13:34" ht="16.5" customHeight="1">
      <c r="Y39" s="192" t="s">
        <v>252</v>
      </c>
      <c r="Z39" s="98">
        <v>9</v>
      </c>
      <c r="AA39" s="98">
        <v>9</v>
      </c>
      <c r="AB39" s="434">
        <f>AA39/Z39*100</f>
        <v>100</v>
      </c>
      <c r="AC39" s="254">
        <v>1</v>
      </c>
      <c r="AD39" s="440">
        <f>AC39/AA39*100</f>
        <v>11.111111111111111</v>
      </c>
      <c r="AE39" s="100">
        <v>3</v>
      </c>
      <c r="AF39" s="117">
        <v>0</v>
      </c>
      <c r="AG39" s="438" t="s">
        <v>360</v>
      </c>
      <c r="AH39" s="100">
        <v>8</v>
      </c>
    </row>
    <row r="40" spans="13:34" ht="16.5" customHeight="1">
      <c r="Y40" s="202"/>
      <c r="Z40" s="95">
        <f>Z39/Z9*100</f>
        <v>3.1358885017421603</v>
      </c>
      <c r="AA40" s="95">
        <f t="shared" ref="AA40:AH40" si="38">AA39/AA9*100</f>
        <v>3.3210332103321036</v>
      </c>
      <c r="AB40" s="435"/>
      <c r="AC40" s="251">
        <f t="shared" si="38"/>
        <v>2.3809523809523809</v>
      </c>
      <c r="AD40" s="442"/>
      <c r="AE40" s="97">
        <f t="shared" si="38"/>
        <v>4.6153846153846159</v>
      </c>
      <c r="AF40" s="130"/>
      <c r="AG40" s="439"/>
      <c r="AH40" s="97">
        <f t="shared" si="38"/>
        <v>3.4934497816593884</v>
      </c>
    </row>
    <row r="41" spans="13:34" ht="16.5" customHeight="1">
      <c r="Y41" s="192" t="s">
        <v>247</v>
      </c>
      <c r="Z41" s="98">
        <v>7</v>
      </c>
      <c r="AA41" s="98">
        <v>6</v>
      </c>
      <c r="AB41" s="434">
        <f>AA41/Z41*100</f>
        <v>85.714285714285708</v>
      </c>
      <c r="AC41" s="254">
        <v>0</v>
      </c>
      <c r="AD41" s="440" t="s">
        <v>368</v>
      </c>
      <c r="AE41" s="100">
        <v>1</v>
      </c>
      <c r="AF41" s="117">
        <v>0</v>
      </c>
      <c r="AG41" s="438" t="s">
        <v>360</v>
      </c>
      <c r="AH41" s="100">
        <v>6</v>
      </c>
    </row>
    <row r="42" spans="13:34" ht="16.5" customHeight="1">
      <c r="Y42" s="202"/>
      <c r="Z42" s="95">
        <f>Z41/Z9*100</f>
        <v>2.4390243902439024</v>
      </c>
      <c r="AA42" s="95">
        <f t="shared" ref="AA42:AH42" si="39">AA41/AA9*100</f>
        <v>2.214022140221402</v>
      </c>
      <c r="AB42" s="435"/>
      <c r="AC42" s="251"/>
      <c r="AD42" s="442"/>
      <c r="AE42" s="97">
        <f t="shared" si="39"/>
        <v>1.5384615384615385</v>
      </c>
      <c r="AF42" s="130"/>
      <c r="AG42" s="439"/>
      <c r="AH42" s="97">
        <f t="shared" si="39"/>
        <v>2.6200873362445414</v>
      </c>
    </row>
    <row r="43" spans="13:34" ht="16.5" customHeight="1">
      <c r="Y43" s="192" t="s">
        <v>253</v>
      </c>
      <c r="Z43" s="98">
        <v>7</v>
      </c>
      <c r="AA43" s="98">
        <v>7</v>
      </c>
      <c r="AB43" s="434">
        <f>AA43/Z43*100</f>
        <v>100</v>
      </c>
      <c r="AC43" s="254">
        <v>0</v>
      </c>
      <c r="AD43" s="440" t="s">
        <v>366</v>
      </c>
      <c r="AE43" s="100">
        <v>2</v>
      </c>
      <c r="AF43" s="117">
        <v>0</v>
      </c>
      <c r="AG43" s="438" t="s">
        <v>360</v>
      </c>
      <c r="AH43" s="100">
        <v>7</v>
      </c>
    </row>
    <row r="44" spans="13:34" ht="16.5" customHeight="1">
      <c r="Y44" s="202"/>
      <c r="Z44" s="95">
        <f>Z43/Z9*100</f>
        <v>2.4390243902439024</v>
      </c>
      <c r="AA44" s="95">
        <f t="shared" ref="AA44:AH44" si="40">AA43/AA9*100</f>
        <v>2.5830258302583027</v>
      </c>
      <c r="AB44" s="435"/>
      <c r="AC44" s="251"/>
      <c r="AD44" s="442"/>
      <c r="AE44" s="97">
        <f t="shared" si="40"/>
        <v>3.0769230769230771</v>
      </c>
      <c r="AF44" s="130"/>
      <c r="AG44" s="439"/>
      <c r="AH44" s="97">
        <f t="shared" si="40"/>
        <v>3.0567685589519651</v>
      </c>
    </row>
    <row r="45" spans="13:34" ht="16.5" customHeight="1">
      <c r="Y45" s="192" t="s">
        <v>254</v>
      </c>
      <c r="Z45" s="98">
        <v>6</v>
      </c>
      <c r="AA45" s="98">
        <v>6</v>
      </c>
      <c r="AB45" s="434">
        <f>AA45/Z45*100</f>
        <v>100</v>
      </c>
      <c r="AC45" s="254">
        <v>1</v>
      </c>
      <c r="AD45" s="440">
        <f>AC45/AA45*100</f>
        <v>16.666666666666664</v>
      </c>
      <c r="AE45" s="100">
        <v>1</v>
      </c>
      <c r="AF45" s="117">
        <v>0</v>
      </c>
      <c r="AG45" s="438" t="s">
        <v>368</v>
      </c>
      <c r="AH45" s="100">
        <v>5</v>
      </c>
    </row>
    <row r="46" spans="13:34" ht="16.5" customHeight="1">
      <c r="Y46" s="203"/>
      <c r="Z46" s="101">
        <f>Z45/Z9*100</f>
        <v>2.0905923344947737</v>
      </c>
      <c r="AA46" s="101">
        <f t="shared" ref="AA46:AH46" si="41">AA45/AA9*100</f>
        <v>2.214022140221402</v>
      </c>
      <c r="AB46" s="435"/>
      <c r="AC46" s="252">
        <f t="shared" si="41"/>
        <v>2.3809523809523809</v>
      </c>
      <c r="AD46" s="442"/>
      <c r="AE46" s="103">
        <f t="shared" si="41"/>
        <v>1.5384615384615385</v>
      </c>
      <c r="AF46" s="116"/>
      <c r="AG46" s="439"/>
      <c r="AH46" s="103">
        <f t="shared" si="41"/>
        <v>2.1834061135371177</v>
      </c>
    </row>
    <row r="47" spans="13:34" ht="16.5" customHeight="1">
      <c r="Y47" s="195" t="s">
        <v>245</v>
      </c>
      <c r="Z47" s="92">
        <v>3</v>
      </c>
      <c r="AA47" s="92">
        <v>3</v>
      </c>
      <c r="AB47" s="434">
        <f>AA47/Z47*100</f>
        <v>100</v>
      </c>
      <c r="AC47" s="255">
        <v>0</v>
      </c>
      <c r="AD47" s="440" t="s">
        <v>368</v>
      </c>
      <c r="AE47" s="94">
        <v>0</v>
      </c>
      <c r="AF47" s="115">
        <v>0</v>
      </c>
      <c r="AG47" s="438" t="s">
        <v>360</v>
      </c>
      <c r="AH47" s="94">
        <v>3</v>
      </c>
    </row>
    <row r="48" spans="13:34" ht="16.5" customHeight="1">
      <c r="Y48" s="203"/>
      <c r="Z48" s="101">
        <f>Z47/Z9*100</f>
        <v>1.0452961672473868</v>
      </c>
      <c r="AA48" s="101">
        <f t="shared" ref="AA48:AH48" si="42">AA47/AA9*100</f>
        <v>1.107011070110701</v>
      </c>
      <c r="AB48" s="435"/>
      <c r="AC48" s="252"/>
      <c r="AD48" s="442"/>
      <c r="AE48" s="103"/>
      <c r="AF48" s="116"/>
      <c r="AG48" s="439"/>
      <c r="AH48" s="103">
        <f t="shared" si="42"/>
        <v>1.3100436681222707</v>
      </c>
    </row>
    <row r="49" spans="25:34" ht="16.5" customHeight="1">
      <c r="Y49" s="195" t="s">
        <v>241</v>
      </c>
      <c r="Z49" s="92">
        <v>2</v>
      </c>
      <c r="AA49" s="92">
        <v>2</v>
      </c>
      <c r="AB49" s="434">
        <f>AA49/Z49*100</f>
        <v>100</v>
      </c>
      <c r="AC49" s="255">
        <v>0</v>
      </c>
      <c r="AD49" s="440" t="s">
        <v>368</v>
      </c>
      <c r="AE49" s="94">
        <v>0</v>
      </c>
      <c r="AF49" s="115">
        <v>0</v>
      </c>
      <c r="AG49" s="438" t="s">
        <v>360</v>
      </c>
      <c r="AH49" s="94">
        <v>2</v>
      </c>
    </row>
    <row r="50" spans="25:34" ht="16.5" customHeight="1">
      <c r="Y50" s="203"/>
      <c r="Z50" s="101">
        <f>Z49/Z9*100</f>
        <v>0.69686411149825789</v>
      </c>
      <c r="AA50" s="101">
        <f t="shared" ref="AA50:AH50" si="43">AA49/AA9*100</f>
        <v>0.73800738007380073</v>
      </c>
      <c r="AB50" s="435"/>
      <c r="AC50" s="252"/>
      <c r="AD50" s="442"/>
      <c r="AE50" s="103"/>
      <c r="AF50" s="116"/>
      <c r="AG50" s="439"/>
      <c r="AH50" s="103">
        <f t="shared" si="43"/>
        <v>0.87336244541484709</v>
      </c>
    </row>
    <row r="51" spans="25:34" ht="16.5" customHeight="1">
      <c r="Y51" s="195" t="s">
        <v>259</v>
      </c>
      <c r="Z51" s="92">
        <v>1</v>
      </c>
      <c r="AA51" s="92">
        <v>0</v>
      </c>
      <c r="AB51" s="434" t="s">
        <v>360</v>
      </c>
      <c r="AC51" s="255">
        <v>0</v>
      </c>
      <c r="AD51" s="440" t="s">
        <v>360</v>
      </c>
      <c r="AE51" s="94">
        <v>0</v>
      </c>
      <c r="AF51" s="115">
        <v>0</v>
      </c>
      <c r="AG51" s="438" t="s">
        <v>360</v>
      </c>
      <c r="AH51" s="94">
        <v>0</v>
      </c>
    </row>
    <row r="52" spans="25:34" ht="16.5" customHeight="1" thickBot="1">
      <c r="Y52" s="203"/>
      <c r="Z52" s="101">
        <f>Z51/Z9*100</f>
        <v>0.34843205574912894</v>
      </c>
      <c r="AA52" s="101"/>
      <c r="AB52" s="435"/>
      <c r="AC52" s="249"/>
      <c r="AD52" s="441"/>
      <c r="AE52" s="103"/>
      <c r="AF52" s="116"/>
      <c r="AG52" s="439"/>
      <c r="AH52" s="103"/>
    </row>
    <row r="53" spans="25:34" ht="16.5" customHeight="1"/>
    <row r="54" spans="25:34" ht="16.5" customHeight="1">
      <c r="Y54" s="104" t="s">
        <v>166</v>
      </c>
    </row>
    <row r="55" spans="25:34" ht="16.5" customHeight="1">
      <c r="Y55" s="104" t="s">
        <v>550</v>
      </c>
    </row>
    <row r="56" spans="25:34" ht="16.5" customHeight="1">
      <c r="Y56" s="104" t="s">
        <v>167</v>
      </c>
    </row>
    <row r="57" spans="25:34" ht="16.5" customHeight="1">
      <c r="Y57" s="282" t="s">
        <v>552</v>
      </c>
    </row>
  </sheetData>
  <sheetProtection algorithmName="SHA-512" hashValue="TQyVoUkdrmA+5tg8k6IvLbomEFtrab9zFxQqxuRU1qN8S/tZlK531eBTRwCgZKxgkJ3GVKaGCkUi9W8jnButRA==" saltValue="e+qmtQuzgaAI69UUEiVSWQ==" spinCount="100000" sheet="1" objects="1" scenarios="1"/>
  <mergeCells count="120">
    <mergeCell ref="AG21:AG22"/>
    <mergeCell ref="AG19:AG20"/>
    <mergeCell ref="AG17:AG18"/>
    <mergeCell ref="AD27:AD28"/>
    <mergeCell ref="AD25:AD26"/>
    <mergeCell ref="AB25:AB26"/>
    <mergeCell ref="AB27:AB28"/>
    <mergeCell ref="AB29:AB30"/>
    <mergeCell ref="AB31:AB32"/>
    <mergeCell ref="AG31:AG32"/>
    <mergeCell ref="AG29:AG30"/>
    <mergeCell ref="AG27:AG28"/>
    <mergeCell ref="AD31:AD32"/>
    <mergeCell ref="AD29:AD30"/>
    <mergeCell ref="AG25:AG26"/>
    <mergeCell ref="AG33:AG34"/>
    <mergeCell ref="AD33:AD34"/>
    <mergeCell ref="AB49:AB50"/>
    <mergeCell ref="AB51:AB52"/>
    <mergeCell ref="AD51:AD52"/>
    <mergeCell ref="AD49:AD50"/>
    <mergeCell ref="AD47:AD48"/>
    <mergeCell ref="AD45:AD46"/>
    <mergeCell ref="AB35:AB36"/>
    <mergeCell ref="AB37:AB38"/>
    <mergeCell ref="AB39:AB40"/>
    <mergeCell ref="AB41:AB42"/>
    <mergeCell ref="AB43:AB44"/>
    <mergeCell ref="AD43:AD44"/>
    <mergeCell ref="AG51:AG52"/>
    <mergeCell ref="AG49:AG50"/>
    <mergeCell ref="AG47:AG48"/>
    <mergeCell ref="AG45:AG46"/>
    <mergeCell ref="AG43:AG44"/>
    <mergeCell ref="AG41:AG42"/>
    <mergeCell ref="AG39:AG40"/>
    <mergeCell ref="AG37:AG38"/>
    <mergeCell ref="AG35:AG36"/>
    <mergeCell ref="AD41:AD42"/>
    <mergeCell ref="AD39:AD40"/>
    <mergeCell ref="AD37:AD38"/>
    <mergeCell ref="AD35:AD36"/>
    <mergeCell ref="AB45:AB46"/>
    <mergeCell ref="AB47:AB48"/>
    <mergeCell ref="AB15:AB16"/>
    <mergeCell ref="AB17:AB18"/>
    <mergeCell ref="AB19:AB20"/>
    <mergeCell ref="AB21:AB22"/>
    <mergeCell ref="AB23:AB24"/>
    <mergeCell ref="AD23:AD24"/>
    <mergeCell ref="AD21:AD22"/>
    <mergeCell ref="AD19:AD20"/>
    <mergeCell ref="AD17:AD18"/>
    <mergeCell ref="AD15:AD16"/>
    <mergeCell ref="AB33:AB34"/>
    <mergeCell ref="R9:R10"/>
    <mergeCell ref="U9:U10"/>
    <mergeCell ref="Y7:Y8"/>
    <mergeCell ref="Z7:Z8"/>
    <mergeCell ref="AB9:AB10"/>
    <mergeCell ref="AB11:AB12"/>
    <mergeCell ref="AB13:AB14"/>
    <mergeCell ref="AA7:AH7"/>
    <mergeCell ref="AD13:AD14"/>
    <mergeCell ref="AD11:AD12"/>
    <mergeCell ref="AD9:AD10"/>
    <mergeCell ref="AG13:AG14"/>
    <mergeCell ref="AG11:AG12"/>
    <mergeCell ref="AG9:AG10"/>
    <mergeCell ref="U31:U32"/>
    <mergeCell ref="U15:U16"/>
    <mergeCell ref="AG15:AG16"/>
    <mergeCell ref="AG23:AG24"/>
    <mergeCell ref="P9:P10"/>
    <mergeCell ref="P11:P12"/>
    <mergeCell ref="P13:P14"/>
    <mergeCell ref="A7:A8"/>
    <mergeCell ref="B7:B8"/>
    <mergeCell ref="D9:D10"/>
    <mergeCell ref="D11:D12"/>
    <mergeCell ref="D13:D14"/>
    <mergeCell ref="F13:F14"/>
    <mergeCell ref="F11:F12"/>
    <mergeCell ref="F9:F10"/>
    <mergeCell ref="I9:I10"/>
    <mergeCell ref="I11:I12"/>
    <mergeCell ref="I13:I14"/>
    <mergeCell ref="M7:M8"/>
    <mergeCell ref="N7:N8"/>
    <mergeCell ref="C7:J7"/>
    <mergeCell ref="O7:V7"/>
    <mergeCell ref="R13:R14"/>
    <mergeCell ref="R11:R12"/>
    <mergeCell ref="P31:P32"/>
    <mergeCell ref="R31:R32"/>
    <mergeCell ref="R29:R30"/>
    <mergeCell ref="R27:R28"/>
    <mergeCell ref="P15:P16"/>
    <mergeCell ref="P17:P18"/>
    <mergeCell ref="P19:P20"/>
    <mergeCell ref="P21:P22"/>
    <mergeCell ref="P23:P24"/>
    <mergeCell ref="P25:P26"/>
    <mergeCell ref="R25:R26"/>
    <mergeCell ref="R23:R24"/>
    <mergeCell ref="R21:R22"/>
    <mergeCell ref="R19:R20"/>
    <mergeCell ref="R17:R18"/>
    <mergeCell ref="R15:R16"/>
    <mergeCell ref="U17:U18"/>
    <mergeCell ref="U19:U20"/>
    <mergeCell ref="U21:U22"/>
    <mergeCell ref="U23:U24"/>
    <mergeCell ref="U25:U26"/>
    <mergeCell ref="U11:U12"/>
    <mergeCell ref="U13:U14"/>
    <mergeCell ref="P27:P28"/>
    <mergeCell ref="P29:P30"/>
    <mergeCell ref="U27:U28"/>
    <mergeCell ref="U29:U30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9"/>
  <sheetViews>
    <sheetView view="pageBreakPreview" zoomScale="80" zoomScaleNormal="40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29" width="12.625" customWidth="1"/>
    <col min="30" max="30" width="12.625" style="155" customWidth="1"/>
    <col min="31" max="32" width="12.625" customWidth="1"/>
    <col min="33" max="33" width="12.625" style="155" customWidth="1"/>
    <col min="34" max="34" width="12.625" customWidth="1"/>
    <col min="35" max="35" width="3.625" customWidth="1"/>
    <col min="36" max="36" width="7.25" customWidth="1"/>
    <col min="37" max="37" width="7.375" customWidth="1"/>
    <col min="39" max="39" width="17.875" bestFit="1" customWidth="1"/>
    <col min="40" max="40" width="13.625" bestFit="1" customWidth="1"/>
  </cols>
  <sheetData>
    <row r="1" spans="1:34" ht="30" customHeight="1">
      <c r="A1" s="75" t="s">
        <v>417</v>
      </c>
      <c r="M1" s="78"/>
      <c r="AB1" s="155"/>
    </row>
    <row r="2" spans="1:34" ht="15" customHeight="1">
      <c r="M2" s="78"/>
      <c r="AB2" s="155"/>
    </row>
    <row r="3" spans="1:34" ht="30" customHeight="1">
      <c r="A3" s="77" t="s">
        <v>261</v>
      </c>
      <c r="M3" s="77" t="s">
        <v>261</v>
      </c>
      <c r="Y3" s="77" t="s">
        <v>261</v>
      </c>
      <c r="AB3" s="155"/>
    </row>
    <row r="4" spans="1:34" ht="15" customHeight="1">
      <c r="M4" s="157"/>
      <c r="Y4" s="13"/>
      <c r="AB4" s="155"/>
    </row>
    <row r="5" spans="1:34" ht="30" customHeight="1">
      <c r="A5" s="77" t="s">
        <v>546</v>
      </c>
      <c r="M5" s="77" t="s">
        <v>547</v>
      </c>
      <c r="Y5" s="163" t="s">
        <v>548</v>
      </c>
      <c r="AD5"/>
      <c r="AG5"/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165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04"/>
      <c r="Z6" s="104"/>
      <c r="AA6" s="104"/>
      <c r="AB6" s="104"/>
      <c r="AC6" s="104"/>
      <c r="AD6" s="156"/>
      <c r="AE6" s="104"/>
      <c r="AF6" s="104"/>
      <c r="AG6" s="156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556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557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556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196" t="s">
        <v>284</v>
      </c>
      <c r="B9" s="115">
        <v>344</v>
      </c>
      <c r="C9" s="98">
        <v>331</v>
      </c>
      <c r="D9" s="424">
        <f>C9/B9*100</f>
        <v>96.220930232558146</v>
      </c>
      <c r="E9" s="254">
        <v>42</v>
      </c>
      <c r="F9" s="456">
        <f>E9/C9*100</f>
        <v>12.688821752265861</v>
      </c>
      <c r="G9" s="100">
        <v>70</v>
      </c>
      <c r="H9" s="117">
        <v>14</v>
      </c>
      <c r="I9" s="422">
        <f>H9/G9*100</f>
        <v>20</v>
      </c>
      <c r="J9" s="94">
        <v>289</v>
      </c>
      <c r="M9" s="192" t="s">
        <v>260</v>
      </c>
      <c r="N9" s="98">
        <v>344</v>
      </c>
      <c r="O9" s="98">
        <v>331</v>
      </c>
      <c r="P9" s="434">
        <f>O9/N9*100</f>
        <v>96.220930232558146</v>
      </c>
      <c r="Q9" s="254">
        <v>42</v>
      </c>
      <c r="R9" s="440">
        <f>Q9/O9*100</f>
        <v>12.688821752265861</v>
      </c>
      <c r="S9" s="100">
        <v>70</v>
      </c>
      <c r="T9" s="117">
        <v>14</v>
      </c>
      <c r="U9" s="438">
        <f>T9/S9*100</f>
        <v>20</v>
      </c>
      <c r="V9" s="100">
        <v>289</v>
      </c>
      <c r="Y9" s="216" t="s">
        <v>285</v>
      </c>
      <c r="Z9" s="88">
        <v>344</v>
      </c>
      <c r="AA9" s="88">
        <v>331</v>
      </c>
      <c r="AB9" s="497">
        <f>AA9/Z9*100</f>
        <v>96.220930232558146</v>
      </c>
      <c r="AC9" s="273">
        <v>42</v>
      </c>
      <c r="AD9" s="499">
        <f>AC9/AA9*100</f>
        <v>12.688821752265861</v>
      </c>
      <c r="AE9" s="90">
        <v>70</v>
      </c>
      <c r="AF9" s="89">
        <v>14</v>
      </c>
      <c r="AG9" s="502">
        <f>AF9/AE9*100</f>
        <v>20</v>
      </c>
      <c r="AH9" s="90">
        <v>289</v>
      </c>
    </row>
    <row r="10" spans="1:34" ht="16.5" customHeight="1">
      <c r="A10" s="207"/>
      <c r="B10" s="130">
        <f>B9/B9*100</f>
        <v>100</v>
      </c>
      <c r="C10" s="95">
        <f t="shared" ref="C10:J10" si="0">C9/C9*100</f>
        <v>100</v>
      </c>
      <c r="D10" s="425"/>
      <c r="E10" s="251">
        <f t="shared" si="0"/>
        <v>100</v>
      </c>
      <c r="F10" s="457"/>
      <c r="G10" s="97">
        <f t="shared" si="0"/>
        <v>100</v>
      </c>
      <c r="H10" s="130">
        <f t="shared" si="0"/>
        <v>100</v>
      </c>
      <c r="I10" s="423"/>
      <c r="J10" s="97">
        <f t="shared" si="0"/>
        <v>100</v>
      </c>
      <c r="M10" s="202"/>
      <c r="N10" s="95">
        <f>N9/N9*100</f>
        <v>100</v>
      </c>
      <c r="O10" s="95">
        <f t="shared" ref="O10:V10" si="1">O9/O9*100</f>
        <v>100</v>
      </c>
      <c r="P10" s="435"/>
      <c r="Q10" s="251">
        <f t="shared" si="1"/>
        <v>100</v>
      </c>
      <c r="R10" s="442"/>
      <c r="S10" s="97">
        <f t="shared" si="1"/>
        <v>100</v>
      </c>
      <c r="T10" s="130">
        <f t="shared" si="1"/>
        <v>100</v>
      </c>
      <c r="U10" s="439"/>
      <c r="V10" s="97">
        <f t="shared" si="1"/>
        <v>100</v>
      </c>
      <c r="Y10" s="217"/>
      <c r="Z10" s="83">
        <f>Z9/Z9*100</f>
        <v>100</v>
      </c>
      <c r="AA10" s="83">
        <f t="shared" ref="AA10:AH10" si="2">AA9/AA9*100</f>
        <v>100</v>
      </c>
      <c r="AB10" s="498"/>
      <c r="AC10" s="274">
        <f t="shared" si="2"/>
        <v>100</v>
      </c>
      <c r="AD10" s="501"/>
      <c r="AE10" s="84">
        <f t="shared" si="2"/>
        <v>100</v>
      </c>
      <c r="AF10" s="80">
        <f t="shared" si="2"/>
        <v>100</v>
      </c>
      <c r="AG10" s="503"/>
      <c r="AH10" s="84">
        <f t="shared" si="2"/>
        <v>100</v>
      </c>
    </row>
    <row r="11" spans="1:34" ht="16.5" customHeight="1">
      <c r="A11" s="196" t="s">
        <v>129</v>
      </c>
      <c r="B11" s="117">
        <v>338</v>
      </c>
      <c r="C11" s="98">
        <v>325</v>
      </c>
      <c r="D11" s="424">
        <f>C11/B11*100</f>
        <v>96.15384615384616</v>
      </c>
      <c r="E11" s="254">
        <v>41</v>
      </c>
      <c r="F11" s="456">
        <f>E11/C11*100</f>
        <v>12.615384615384615</v>
      </c>
      <c r="G11" s="100">
        <v>70</v>
      </c>
      <c r="H11" s="117">
        <v>14</v>
      </c>
      <c r="I11" s="422">
        <f>H11/G11*100</f>
        <v>20</v>
      </c>
      <c r="J11" s="100">
        <v>284</v>
      </c>
      <c r="M11" s="192" t="s">
        <v>117</v>
      </c>
      <c r="N11" s="98">
        <v>179</v>
      </c>
      <c r="O11" s="98">
        <v>170</v>
      </c>
      <c r="P11" s="434">
        <f t="shared" ref="P11" si="3">O11/N11*100</f>
        <v>94.97206703910615</v>
      </c>
      <c r="Q11" s="254">
        <v>14</v>
      </c>
      <c r="R11" s="440">
        <f t="shared" ref="R11" si="4">Q11/O11*100</f>
        <v>8.235294117647058</v>
      </c>
      <c r="S11" s="100">
        <v>31</v>
      </c>
      <c r="T11" s="117">
        <v>3</v>
      </c>
      <c r="U11" s="438">
        <f t="shared" ref="U11" si="5">T11/S11*100</f>
        <v>9.67741935483871</v>
      </c>
      <c r="V11" s="100">
        <v>156</v>
      </c>
      <c r="Y11" s="216" t="s">
        <v>272</v>
      </c>
      <c r="Z11" s="88">
        <v>42</v>
      </c>
      <c r="AA11" s="88">
        <v>40</v>
      </c>
      <c r="AB11" s="497">
        <f t="shared" ref="AB11" si="6">AA11/Z11*100</f>
        <v>95.238095238095227</v>
      </c>
      <c r="AC11" s="273">
        <v>3</v>
      </c>
      <c r="AD11" s="499">
        <f t="shared" ref="AD11" si="7">AC11/AA11*100</f>
        <v>7.5</v>
      </c>
      <c r="AE11" s="90">
        <v>5</v>
      </c>
      <c r="AF11" s="89">
        <v>1</v>
      </c>
      <c r="AG11" s="502">
        <f t="shared" ref="AG11" si="8">AF11/AE11*100</f>
        <v>20</v>
      </c>
      <c r="AH11" s="90">
        <v>37</v>
      </c>
    </row>
    <row r="12" spans="1:34" ht="16.5" customHeight="1">
      <c r="A12" s="209"/>
      <c r="B12" s="116">
        <f>B11/B9*100</f>
        <v>98.255813953488371</v>
      </c>
      <c r="C12" s="101">
        <f t="shared" ref="C12:J12" si="9">C11/C9*100</f>
        <v>98.187311178247739</v>
      </c>
      <c r="D12" s="425"/>
      <c r="E12" s="252">
        <f t="shared" si="9"/>
        <v>97.61904761904762</v>
      </c>
      <c r="F12" s="457"/>
      <c r="G12" s="103">
        <f t="shared" si="9"/>
        <v>100</v>
      </c>
      <c r="H12" s="116">
        <f t="shared" si="9"/>
        <v>100</v>
      </c>
      <c r="I12" s="423"/>
      <c r="J12" s="103">
        <f t="shared" si="9"/>
        <v>98.269896193771615</v>
      </c>
      <c r="M12" s="202"/>
      <c r="N12" s="95">
        <f>N11/N9*100</f>
        <v>52.034883720930239</v>
      </c>
      <c r="O12" s="95">
        <f t="shared" ref="O12:V12" si="10">O11/O9*100</f>
        <v>51.359516616314203</v>
      </c>
      <c r="P12" s="435"/>
      <c r="Q12" s="251">
        <f t="shared" si="10"/>
        <v>33.333333333333329</v>
      </c>
      <c r="R12" s="442"/>
      <c r="S12" s="97">
        <f t="shared" si="10"/>
        <v>44.285714285714285</v>
      </c>
      <c r="T12" s="130">
        <f t="shared" si="10"/>
        <v>21.428571428571427</v>
      </c>
      <c r="U12" s="439"/>
      <c r="V12" s="97">
        <f t="shared" si="10"/>
        <v>53.979238754325266</v>
      </c>
      <c r="Y12" s="217"/>
      <c r="Z12" s="83">
        <f>Z11/Z9*100</f>
        <v>12.209302325581394</v>
      </c>
      <c r="AA12" s="83">
        <f t="shared" ref="AA12:AH12" si="11">AA11/AA9*100</f>
        <v>12.084592145015106</v>
      </c>
      <c r="AB12" s="498"/>
      <c r="AC12" s="274">
        <f t="shared" si="11"/>
        <v>7.1428571428571423</v>
      </c>
      <c r="AD12" s="501"/>
      <c r="AE12" s="84">
        <f t="shared" si="11"/>
        <v>7.1428571428571423</v>
      </c>
      <c r="AF12" s="80">
        <f t="shared" si="11"/>
        <v>7.1428571428571423</v>
      </c>
      <c r="AG12" s="503"/>
      <c r="AH12" s="84">
        <f t="shared" si="11"/>
        <v>12.802768166089965</v>
      </c>
    </row>
    <row r="13" spans="1:34" ht="16.5" customHeight="1">
      <c r="A13" s="199" t="s">
        <v>128</v>
      </c>
      <c r="B13" s="115">
        <v>6</v>
      </c>
      <c r="C13" s="92">
        <v>6</v>
      </c>
      <c r="D13" s="424">
        <f>C13/B13*100</f>
        <v>100</v>
      </c>
      <c r="E13" s="255">
        <v>1</v>
      </c>
      <c r="F13" s="456">
        <f>E13/C13*100</f>
        <v>16.666666666666664</v>
      </c>
      <c r="G13" s="94">
        <v>0</v>
      </c>
      <c r="H13" s="115">
        <v>0</v>
      </c>
      <c r="I13" s="422" t="s">
        <v>360</v>
      </c>
      <c r="J13" s="94">
        <v>5</v>
      </c>
      <c r="M13" s="192" t="s">
        <v>121</v>
      </c>
      <c r="N13" s="98">
        <v>56</v>
      </c>
      <c r="O13" s="98">
        <v>56</v>
      </c>
      <c r="P13" s="434">
        <f>O13/N13*100</f>
        <v>100</v>
      </c>
      <c r="Q13" s="254">
        <v>7</v>
      </c>
      <c r="R13" s="440">
        <f>Q13/O13*100</f>
        <v>12.5</v>
      </c>
      <c r="S13" s="100">
        <v>17</v>
      </c>
      <c r="T13" s="117">
        <v>0</v>
      </c>
      <c r="U13" s="438" t="s">
        <v>360</v>
      </c>
      <c r="V13" s="100">
        <v>49</v>
      </c>
      <c r="Y13" s="216" t="s">
        <v>265</v>
      </c>
      <c r="Z13" s="88">
        <v>39</v>
      </c>
      <c r="AA13" s="88">
        <v>38</v>
      </c>
      <c r="AB13" s="497">
        <f>AA13/Z13*100</f>
        <v>97.435897435897431</v>
      </c>
      <c r="AC13" s="273">
        <v>4</v>
      </c>
      <c r="AD13" s="499">
        <f>AC13/AA13*100</f>
        <v>10.526315789473683</v>
      </c>
      <c r="AE13" s="90">
        <v>8</v>
      </c>
      <c r="AF13" s="89">
        <v>0</v>
      </c>
      <c r="AG13" s="502" t="s">
        <v>360</v>
      </c>
      <c r="AH13" s="90">
        <v>34</v>
      </c>
    </row>
    <row r="14" spans="1:34" ht="16.5" customHeight="1" thickBot="1">
      <c r="A14" s="209"/>
      <c r="B14" s="116">
        <f>B13/B9*100</f>
        <v>1.7441860465116279</v>
      </c>
      <c r="C14" s="101">
        <f t="shared" ref="C14:J14" si="12">C13/C9*100</f>
        <v>1.8126888217522661</v>
      </c>
      <c r="D14" s="425"/>
      <c r="E14" s="249">
        <f t="shared" si="12"/>
        <v>2.3809523809523809</v>
      </c>
      <c r="F14" s="470"/>
      <c r="G14" s="103"/>
      <c r="H14" s="116"/>
      <c r="I14" s="423"/>
      <c r="J14" s="103">
        <f t="shared" si="12"/>
        <v>1.7301038062283738</v>
      </c>
      <c r="M14" s="202"/>
      <c r="N14" s="95">
        <f>N13/N9*100</f>
        <v>16.279069767441861</v>
      </c>
      <c r="O14" s="95">
        <f t="shared" ref="O14:V14" si="13">O13/O9*100</f>
        <v>16.918429003021149</v>
      </c>
      <c r="P14" s="435"/>
      <c r="Q14" s="251">
        <f t="shared" si="13"/>
        <v>16.666666666666664</v>
      </c>
      <c r="R14" s="442"/>
      <c r="S14" s="97">
        <f t="shared" si="13"/>
        <v>24.285714285714285</v>
      </c>
      <c r="T14" s="130"/>
      <c r="U14" s="439"/>
      <c r="V14" s="97">
        <f t="shared" si="13"/>
        <v>16.955017301038062</v>
      </c>
      <c r="Y14" s="217"/>
      <c r="Z14" s="83">
        <f>Z13/Z9*100</f>
        <v>11.337209302325581</v>
      </c>
      <c r="AA14" s="83">
        <f t="shared" ref="AA14:AH14" si="14">AA13/AA9*100</f>
        <v>11.48036253776435</v>
      </c>
      <c r="AB14" s="498"/>
      <c r="AC14" s="274">
        <f t="shared" si="14"/>
        <v>9.5238095238095237</v>
      </c>
      <c r="AD14" s="501"/>
      <c r="AE14" s="84">
        <f t="shared" si="14"/>
        <v>11.428571428571429</v>
      </c>
      <c r="AF14" s="80"/>
      <c r="AG14" s="503"/>
      <c r="AH14" s="84">
        <f t="shared" si="14"/>
        <v>11.76470588235294</v>
      </c>
    </row>
    <row r="15" spans="1:34" ht="16.5" customHeight="1">
      <c r="M15" s="192" t="s">
        <v>118</v>
      </c>
      <c r="N15" s="98">
        <v>31</v>
      </c>
      <c r="O15" s="98">
        <v>30</v>
      </c>
      <c r="P15" s="434">
        <f>O15/N15*100</f>
        <v>96.774193548387103</v>
      </c>
      <c r="Q15" s="254">
        <v>9</v>
      </c>
      <c r="R15" s="440">
        <f>Q15/O15*100</f>
        <v>30</v>
      </c>
      <c r="S15" s="100">
        <v>7</v>
      </c>
      <c r="T15" s="117">
        <v>5</v>
      </c>
      <c r="U15" s="438">
        <f>T15/S15*100</f>
        <v>71.428571428571431</v>
      </c>
      <c r="V15" s="100">
        <v>21</v>
      </c>
      <c r="Y15" s="216" t="s">
        <v>270</v>
      </c>
      <c r="Z15" s="88">
        <v>27</v>
      </c>
      <c r="AA15" s="88">
        <v>27</v>
      </c>
      <c r="AB15" s="497">
        <f>AA15/Z15*100</f>
        <v>100</v>
      </c>
      <c r="AC15" s="273">
        <v>3</v>
      </c>
      <c r="AD15" s="499">
        <f>AC15/AA15*100</f>
        <v>11.111111111111111</v>
      </c>
      <c r="AE15" s="90">
        <v>9</v>
      </c>
      <c r="AF15" s="89">
        <v>3</v>
      </c>
      <c r="AG15" s="502">
        <f>AF15/AE15*100</f>
        <v>33.333333333333329</v>
      </c>
      <c r="AH15" s="90">
        <v>24</v>
      </c>
    </row>
    <row r="16" spans="1:34" ht="16.5" customHeight="1">
      <c r="A16" s="104" t="s">
        <v>166</v>
      </c>
      <c r="M16" s="202"/>
      <c r="N16" s="95">
        <f>N15/N9*100</f>
        <v>9.0116279069767433</v>
      </c>
      <c r="O16" s="95">
        <f t="shared" ref="O16:V16" si="15">O15/O9*100</f>
        <v>9.0634441087613293</v>
      </c>
      <c r="P16" s="435"/>
      <c r="Q16" s="251">
        <f t="shared" si="15"/>
        <v>21.428571428571427</v>
      </c>
      <c r="R16" s="442"/>
      <c r="S16" s="97">
        <f t="shared" si="15"/>
        <v>10</v>
      </c>
      <c r="T16" s="130">
        <f t="shared" si="15"/>
        <v>35.714285714285715</v>
      </c>
      <c r="U16" s="439"/>
      <c r="V16" s="97">
        <f t="shared" si="15"/>
        <v>7.2664359861591699</v>
      </c>
      <c r="Y16" s="217"/>
      <c r="Z16" s="83">
        <f>Z15/Z9*100</f>
        <v>7.8488372093023253</v>
      </c>
      <c r="AA16" s="83">
        <f t="shared" ref="AA16:AH16" si="16">AA15/AA9*100</f>
        <v>8.1570996978851973</v>
      </c>
      <c r="AB16" s="498"/>
      <c r="AC16" s="274">
        <f t="shared" si="16"/>
        <v>7.1428571428571423</v>
      </c>
      <c r="AD16" s="501"/>
      <c r="AE16" s="84">
        <f t="shared" si="16"/>
        <v>12.857142857142856</v>
      </c>
      <c r="AF16" s="80">
        <f t="shared" si="16"/>
        <v>21.428571428571427</v>
      </c>
      <c r="AG16" s="503"/>
      <c r="AH16" s="84">
        <f t="shared" si="16"/>
        <v>8.3044982698961931</v>
      </c>
    </row>
    <row r="17" spans="1:34" ht="16.5" customHeight="1">
      <c r="A17" s="104" t="s">
        <v>550</v>
      </c>
      <c r="M17" s="192" t="s">
        <v>123</v>
      </c>
      <c r="N17" s="98">
        <v>21</v>
      </c>
      <c r="O17" s="98">
        <v>21</v>
      </c>
      <c r="P17" s="434">
        <f>O17/N17*100</f>
        <v>100</v>
      </c>
      <c r="Q17" s="254">
        <v>6</v>
      </c>
      <c r="R17" s="440">
        <f>Q17/O17*100</f>
        <v>28.571428571428569</v>
      </c>
      <c r="S17" s="100">
        <v>7</v>
      </c>
      <c r="T17" s="117">
        <v>4</v>
      </c>
      <c r="U17" s="438">
        <f>T17/S17*100</f>
        <v>57.142857142857139</v>
      </c>
      <c r="V17" s="100">
        <v>15</v>
      </c>
      <c r="Y17" s="216" t="s">
        <v>262</v>
      </c>
      <c r="Z17" s="88">
        <v>22</v>
      </c>
      <c r="AA17" s="88">
        <v>22</v>
      </c>
      <c r="AB17" s="497">
        <f>AA17/Z17*100</f>
        <v>100</v>
      </c>
      <c r="AC17" s="273">
        <v>5</v>
      </c>
      <c r="AD17" s="499">
        <f>AC17/AA17*100</f>
        <v>22.727272727272727</v>
      </c>
      <c r="AE17" s="90">
        <v>10</v>
      </c>
      <c r="AF17" s="89">
        <v>2</v>
      </c>
      <c r="AG17" s="502">
        <f>AF17/AE17*100</f>
        <v>20</v>
      </c>
      <c r="AH17" s="90">
        <v>17</v>
      </c>
    </row>
    <row r="18" spans="1:34" ht="16.5" customHeight="1">
      <c r="A18" s="104" t="s">
        <v>167</v>
      </c>
      <c r="M18" s="202"/>
      <c r="N18" s="95">
        <f>N17/N9*100</f>
        <v>6.104651162790697</v>
      </c>
      <c r="O18" s="95">
        <f t="shared" ref="O18:V18" si="17">O17/O9*100</f>
        <v>6.3444108761329305</v>
      </c>
      <c r="P18" s="435"/>
      <c r="Q18" s="251">
        <f t="shared" si="17"/>
        <v>14.285714285714285</v>
      </c>
      <c r="R18" s="442"/>
      <c r="S18" s="97">
        <f t="shared" si="17"/>
        <v>10</v>
      </c>
      <c r="T18" s="130">
        <f t="shared" si="17"/>
        <v>28.571428571428569</v>
      </c>
      <c r="U18" s="439"/>
      <c r="V18" s="97">
        <f t="shared" si="17"/>
        <v>5.1903114186851207</v>
      </c>
      <c r="Y18" s="217"/>
      <c r="Z18" s="83">
        <f>Z17/Z9*100</f>
        <v>6.395348837209303</v>
      </c>
      <c r="AA18" s="83">
        <f t="shared" ref="AA18:AH18" si="18">AA17/AA9*100</f>
        <v>6.6465256797583088</v>
      </c>
      <c r="AB18" s="498"/>
      <c r="AC18" s="274">
        <f t="shared" si="18"/>
        <v>11.904761904761903</v>
      </c>
      <c r="AD18" s="501"/>
      <c r="AE18" s="84">
        <f t="shared" si="18"/>
        <v>14.285714285714285</v>
      </c>
      <c r="AF18" s="80">
        <f t="shared" si="18"/>
        <v>14.285714285714285</v>
      </c>
      <c r="AG18" s="503"/>
      <c r="AH18" s="84">
        <f t="shared" si="18"/>
        <v>5.8823529411764701</v>
      </c>
    </row>
    <row r="19" spans="1:34" ht="16.5" customHeight="1">
      <c r="A19" s="282" t="s">
        <v>552</v>
      </c>
      <c r="M19" s="192" t="s">
        <v>122</v>
      </c>
      <c r="N19" s="98">
        <v>14</v>
      </c>
      <c r="O19" s="98">
        <v>13</v>
      </c>
      <c r="P19" s="434">
        <f>O19/N19*100</f>
        <v>92.857142857142861</v>
      </c>
      <c r="Q19" s="254">
        <v>1</v>
      </c>
      <c r="R19" s="440">
        <f>Q19/O19*100</f>
        <v>7.6923076923076925</v>
      </c>
      <c r="S19" s="100">
        <v>2</v>
      </c>
      <c r="T19" s="117">
        <v>1</v>
      </c>
      <c r="U19" s="438">
        <f>T19/S19*100</f>
        <v>50</v>
      </c>
      <c r="V19" s="100">
        <v>12</v>
      </c>
      <c r="Y19" s="216" t="s">
        <v>276</v>
      </c>
      <c r="Z19" s="88">
        <v>20</v>
      </c>
      <c r="AA19" s="88">
        <v>16</v>
      </c>
      <c r="AB19" s="497">
        <f>AA19/Z19*100</f>
        <v>80</v>
      </c>
      <c r="AC19" s="273">
        <v>3</v>
      </c>
      <c r="AD19" s="499">
        <f>AC19/AA19*100</f>
        <v>18.75</v>
      </c>
      <c r="AE19" s="90">
        <v>3</v>
      </c>
      <c r="AF19" s="89">
        <v>2</v>
      </c>
      <c r="AG19" s="502">
        <f>AF19/AE19*100</f>
        <v>66.666666666666657</v>
      </c>
      <c r="AH19" s="90">
        <v>13</v>
      </c>
    </row>
    <row r="20" spans="1:34" ht="16.5" customHeight="1">
      <c r="M20" s="203"/>
      <c r="N20" s="101">
        <f>N19/N9*100</f>
        <v>4.0697674418604652</v>
      </c>
      <c r="O20" s="101">
        <f t="shared" ref="O20:V20" si="19">O19/O9*100</f>
        <v>3.9274924471299091</v>
      </c>
      <c r="P20" s="435"/>
      <c r="Q20" s="252">
        <f t="shared" si="19"/>
        <v>2.3809523809523809</v>
      </c>
      <c r="R20" s="442"/>
      <c r="S20" s="103">
        <f t="shared" si="19"/>
        <v>2.8571428571428572</v>
      </c>
      <c r="T20" s="116">
        <f t="shared" si="19"/>
        <v>7.1428571428571423</v>
      </c>
      <c r="U20" s="439"/>
      <c r="V20" s="103">
        <f t="shared" si="19"/>
        <v>4.1522491349480966</v>
      </c>
      <c r="Y20" s="217"/>
      <c r="Z20" s="83">
        <f>Z19/Z9*100</f>
        <v>5.8139534883720927</v>
      </c>
      <c r="AA20" s="83">
        <f t="shared" ref="AA20:AH20" si="20">AA19/AA9*100</f>
        <v>4.833836858006042</v>
      </c>
      <c r="AB20" s="498"/>
      <c r="AC20" s="274">
        <f t="shared" si="20"/>
        <v>7.1428571428571423</v>
      </c>
      <c r="AD20" s="501"/>
      <c r="AE20" s="84">
        <f t="shared" si="20"/>
        <v>4.2857142857142856</v>
      </c>
      <c r="AF20" s="80">
        <f t="shared" si="20"/>
        <v>14.285714285714285</v>
      </c>
      <c r="AG20" s="503"/>
      <c r="AH20" s="84">
        <f t="shared" si="20"/>
        <v>4.4982698961937722</v>
      </c>
    </row>
    <row r="21" spans="1:34" ht="16.5" customHeight="1">
      <c r="M21" s="195" t="s">
        <v>120</v>
      </c>
      <c r="N21" s="92">
        <v>14</v>
      </c>
      <c r="O21" s="92">
        <v>14</v>
      </c>
      <c r="P21" s="434">
        <f>O21/N21*100</f>
        <v>100</v>
      </c>
      <c r="Q21" s="255">
        <v>2</v>
      </c>
      <c r="R21" s="440">
        <f>Q21/O21*100</f>
        <v>14.285714285714285</v>
      </c>
      <c r="S21" s="94">
        <v>3</v>
      </c>
      <c r="T21" s="115">
        <v>0</v>
      </c>
      <c r="U21" s="438" t="s">
        <v>360</v>
      </c>
      <c r="V21" s="94">
        <v>12</v>
      </c>
      <c r="Y21" s="216" t="s">
        <v>275</v>
      </c>
      <c r="Z21" s="88">
        <v>19</v>
      </c>
      <c r="AA21" s="88">
        <v>19</v>
      </c>
      <c r="AB21" s="497">
        <f>AA21/Z21*100</f>
        <v>100</v>
      </c>
      <c r="AC21" s="273">
        <v>5</v>
      </c>
      <c r="AD21" s="499">
        <f>AC21/AA21*100</f>
        <v>26.315789473684209</v>
      </c>
      <c r="AE21" s="90">
        <v>4</v>
      </c>
      <c r="AF21" s="89">
        <v>2</v>
      </c>
      <c r="AG21" s="502">
        <f>AF21/AE21*100</f>
        <v>50</v>
      </c>
      <c r="AH21" s="90">
        <v>14</v>
      </c>
    </row>
    <row r="22" spans="1:34" ht="16.5" customHeight="1">
      <c r="M22" s="203"/>
      <c r="N22" s="101">
        <f>N21/N9*100</f>
        <v>4.0697674418604652</v>
      </c>
      <c r="O22" s="101">
        <f t="shared" ref="O22:V22" si="21">O21/O9*100</f>
        <v>4.2296072507552873</v>
      </c>
      <c r="P22" s="435"/>
      <c r="Q22" s="252">
        <f t="shared" si="21"/>
        <v>4.7619047619047619</v>
      </c>
      <c r="R22" s="442"/>
      <c r="S22" s="103">
        <f t="shared" si="21"/>
        <v>4.2857142857142856</v>
      </c>
      <c r="T22" s="116"/>
      <c r="U22" s="439"/>
      <c r="V22" s="103">
        <f t="shared" si="21"/>
        <v>4.1522491349480966</v>
      </c>
      <c r="Y22" s="217"/>
      <c r="Z22" s="83">
        <f>Z21/Z9*100</f>
        <v>5.5232558139534884</v>
      </c>
      <c r="AA22" s="83">
        <f t="shared" ref="AA22:AH22" si="22">AA21/AA9*100</f>
        <v>5.7401812688821749</v>
      </c>
      <c r="AB22" s="498"/>
      <c r="AC22" s="274">
        <f t="shared" si="22"/>
        <v>11.904761904761903</v>
      </c>
      <c r="AD22" s="501"/>
      <c r="AE22" s="84">
        <f t="shared" si="22"/>
        <v>5.7142857142857144</v>
      </c>
      <c r="AF22" s="80">
        <f t="shared" si="22"/>
        <v>14.285714285714285</v>
      </c>
      <c r="AG22" s="503"/>
      <c r="AH22" s="84">
        <f t="shared" si="22"/>
        <v>4.844290657439446</v>
      </c>
    </row>
    <row r="23" spans="1:34" ht="16.5" customHeight="1">
      <c r="M23" s="195" t="s">
        <v>119</v>
      </c>
      <c r="N23" s="92">
        <v>11</v>
      </c>
      <c r="O23" s="92">
        <v>9</v>
      </c>
      <c r="P23" s="434">
        <f>O23/N23*100</f>
        <v>81.818181818181827</v>
      </c>
      <c r="Q23" s="255">
        <v>0</v>
      </c>
      <c r="R23" s="440" t="s">
        <v>366</v>
      </c>
      <c r="S23" s="94">
        <v>0</v>
      </c>
      <c r="T23" s="115">
        <v>0</v>
      </c>
      <c r="U23" s="438" t="s">
        <v>360</v>
      </c>
      <c r="V23" s="94">
        <v>9</v>
      </c>
      <c r="Y23" s="216" t="s">
        <v>279</v>
      </c>
      <c r="Z23" s="88">
        <v>18</v>
      </c>
      <c r="AA23" s="88">
        <v>18</v>
      </c>
      <c r="AB23" s="497">
        <f>AA23/Z23*100</f>
        <v>100</v>
      </c>
      <c r="AC23" s="273">
        <v>1</v>
      </c>
      <c r="AD23" s="499">
        <f>AC23/AA23*100</f>
        <v>5.5555555555555554</v>
      </c>
      <c r="AE23" s="90">
        <v>7</v>
      </c>
      <c r="AF23" s="89">
        <v>0</v>
      </c>
      <c r="AG23" s="502" t="s">
        <v>360</v>
      </c>
      <c r="AH23" s="90">
        <v>17</v>
      </c>
    </row>
    <row r="24" spans="1:34" ht="16.5" customHeight="1">
      <c r="M24" s="203"/>
      <c r="N24" s="101">
        <f>N23/N9*100</f>
        <v>3.1976744186046515</v>
      </c>
      <c r="O24" s="101">
        <f t="shared" ref="O24:V24" si="23">O23/O9*100</f>
        <v>2.7190332326283988</v>
      </c>
      <c r="P24" s="435"/>
      <c r="Q24" s="252"/>
      <c r="R24" s="442"/>
      <c r="S24" s="103"/>
      <c r="T24" s="116"/>
      <c r="U24" s="439"/>
      <c r="V24" s="103">
        <f t="shared" si="23"/>
        <v>3.1141868512110724</v>
      </c>
      <c r="Y24" s="217"/>
      <c r="Z24" s="83">
        <f>Z23/Z9*100</f>
        <v>5.2325581395348841</v>
      </c>
      <c r="AA24" s="83">
        <f t="shared" ref="AA24:AH24" si="24">AA23/AA9*100</f>
        <v>5.4380664652567976</v>
      </c>
      <c r="AB24" s="498"/>
      <c r="AC24" s="274">
        <f t="shared" si="24"/>
        <v>2.3809523809523809</v>
      </c>
      <c r="AD24" s="501"/>
      <c r="AE24" s="84">
        <f t="shared" si="24"/>
        <v>10</v>
      </c>
      <c r="AF24" s="80"/>
      <c r="AG24" s="503"/>
      <c r="AH24" s="84">
        <f t="shared" si="24"/>
        <v>5.8823529411764701</v>
      </c>
    </row>
    <row r="25" spans="1:34" ht="16.5" customHeight="1">
      <c r="M25" s="195" t="s">
        <v>125</v>
      </c>
      <c r="N25" s="92">
        <v>8</v>
      </c>
      <c r="O25" s="92">
        <v>8</v>
      </c>
      <c r="P25" s="434">
        <f>O25/N25*100</f>
        <v>100</v>
      </c>
      <c r="Q25" s="255">
        <v>1</v>
      </c>
      <c r="R25" s="440">
        <f>Q25/O25*100</f>
        <v>12.5</v>
      </c>
      <c r="S25" s="94">
        <v>2</v>
      </c>
      <c r="T25" s="115">
        <v>1</v>
      </c>
      <c r="U25" s="438">
        <f>T25/S25*100</f>
        <v>50</v>
      </c>
      <c r="V25" s="94">
        <v>7</v>
      </c>
      <c r="Y25" s="216" t="s">
        <v>274</v>
      </c>
      <c r="Z25" s="88">
        <v>17</v>
      </c>
      <c r="AA25" s="88">
        <v>16</v>
      </c>
      <c r="AB25" s="497">
        <f>AA25/Z25*100</f>
        <v>94.117647058823522</v>
      </c>
      <c r="AC25" s="273">
        <v>1</v>
      </c>
      <c r="AD25" s="499">
        <f>AC25/AA25*100</f>
        <v>6.25</v>
      </c>
      <c r="AE25" s="90">
        <v>2</v>
      </c>
      <c r="AF25" s="89">
        <v>0</v>
      </c>
      <c r="AG25" s="502" t="s">
        <v>360</v>
      </c>
      <c r="AH25" s="90">
        <v>15</v>
      </c>
    </row>
    <row r="26" spans="1:34" ht="16.5" customHeight="1">
      <c r="M26" s="203"/>
      <c r="N26" s="101">
        <f>N25/N9*100</f>
        <v>2.3255813953488373</v>
      </c>
      <c r="O26" s="101">
        <f t="shared" ref="O26:V26" si="25">O25/O9*100</f>
        <v>2.416918429003021</v>
      </c>
      <c r="P26" s="435"/>
      <c r="Q26" s="252">
        <f t="shared" si="25"/>
        <v>2.3809523809523809</v>
      </c>
      <c r="R26" s="442"/>
      <c r="S26" s="103">
        <f t="shared" si="25"/>
        <v>2.8571428571428572</v>
      </c>
      <c r="T26" s="116">
        <f t="shared" si="25"/>
        <v>7.1428571428571423</v>
      </c>
      <c r="U26" s="439"/>
      <c r="V26" s="103">
        <f t="shared" si="25"/>
        <v>2.422145328719723</v>
      </c>
      <c r="Y26" s="217"/>
      <c r="Z26" s="83">
        <f>Z25/Z9*100</f>
        <v>4.941860465116279</v>
      </c>
      <c r="AA26" s="83">
        <f t="shared" ref="AA26:AH26" si="26">AA25/AA9*100</f>
        <v>4.833836858006042</v>
      </c>
      <c r="AB26" s="498"/>
      <c r="AC26" s="274">
        <f t="shared" si="26"/>
        <v>2.3809523809523809</v>
      </c>
      <c r="AD26" s="501"/>
      <c r="AE26" s="84">
        <f t="shared" si="26"/>
        <v>2.8571428571428572</v>
      </c>
      <c r="AF26" s="80"/>
      <c r="AG26" s="503"/>
      <c r="AH26" s="84">
        <f t="shared" si="26"/>
        <v>5.1903114186851207</v>
      </c>
    </row>
    <row r="27" spans="1:34" ht="16.5" customHeight="1">
      <c r="M27" s="195" t="s">
        <v>131</v>
      </c>
      <c r="N27" s="92">
        <v>6</v>
      </c>
      <c r="O27" s="92">
        <v>6</v>
      </c>
      <c r="P27" s="434">
        <f>O27/N27*100</f>
        <v>100</v>
      </c>
      <c r="Q27" s="255">
        <v>1</v>
      </c>
      <c r="R27" s="440">
        <f>Q27/O27*100</f>
        <v>16.666666666666664</v>
      </c>
      <c r="S27" s="94">
        <v>0</v>
      </c>
      <c r="T27" s="115">
        <v>0</v>
      </c>
      <c r="U27" s="438" t="s">
        <v>360</v>
      </c>
      <c r="V27" s="94">
        <v>5</v>
      </c>
      <c r="Y27" s="216" t="s">
        <v>277</v>
      </c>
      <c r="Z27" s="88">
        <v>16</v>
      </c>
      <c r="AA27" s="88">
        <v>16</v>
      </c>
      <c r="AB27" s="497">
        <f>AA27/Z27*100</f>
        <v>100</v>
      </c>
      <c r="AC27" s="273">
        <v>2</v>
      </c>
      <c r="AD27" s="499">
        <f>AC27/AA27*100</f>
        <v>12.5</v>
      </c>
      <c r="AE27" s="90">
        <v>4</v>
      </c>
      <c r="AF27" s="89">
        <v>1</v>
      </c>
      <c r="AG27" s="502">
        <f>AF27/AE27*100</f>
        <v>25</v>
      </c>
      <c r="AH27" s="90">
        <v>14</v>
      </c>
    </row>
    <row r="28" spans="1:34" ht="16.5" customHeight="1">
      <c r="M28" s="203"/>
      <c r="N28" s="101">
        <f>N27/N9*100</f>
        <v>1.7441860465116279</v>
      </c>
      <c r="O28" s="101">
        <f t="shared" ref="O28:V28" si="27">O27/O9*100</f>
        <v>1.8126888217522661</v>
      </c>
      <c r="P28" s="435"/>
      <c r="Q28" s="252">
        <f t="shared" si="27"/>
        <v>2.3809523809523809</v>
      </c>
      <c r="R28" s="442"/>
      <c r="S28" s="103"/>
      <c r="T28" s="116"/>
      <c r="U28" s="439"/>
      <c r="V28" s="103">
        <f t="shared" si="27"/>
        <v>1.7301038062283738</v>
      </c>
      <c r="Y28" s="217"/>
      <c r="Z28" s="83">
        <f>Z27/Z9*100</f>
        <v>4.6511627906976747</v>
      </c>
      <c r="AA28" s="83">
        <f t="shared" ref="AA28:AH28" si="28">AA27/AA9*100</f>
        <v>4.833836858006042</v>
      </c>
      <c r="AB28" s="498"/>
      <c r="AC28" s="274">
        <f t="shared" si="28"/>
        <v>4.7619047619047619</v>
      </c>
      <c r="AD28" s="501"/>
      <c r="AE28" s="84">
        <f t="shared" si="28"/>
        <v>5.7142857142857144</v>
      </c>
      <c r="AF28" s="80">
        <f t="shared" si="28"/>
        <v>7.1428571428571423</v>
      </c>
      <c r="AG28" s="503"/>
      <c r="AH28" s="84">
        <f t="shared" si="28"/>
        <v>4.844290657439446</v>
      </c>
    </row>
    <row r="29" spans="1:34" ht="16.5" customHeight="1">
      <c r="M29" s="195" t="s">
        <v>124</v>
      </c>
      <c r="N29" s="92">
        <v>4</v>
      </c>
      <c r="O29" s="92">
        <v>4</v>
      </c>
      <c r="P29" s="434">
        <f>O29/N29*100</f>
        <v>100</v>
      </c>
      <c r="Q29" s="255">
        <v>1</v>
      </c>
      <c r="R29" s="440">
        <f>Q29/O29*100</f>
        <v>25</v>
      </c>
      <c r="S29" s="94">
        <v>1</v>
      </c>
      <c r="T29" s="115">
        <v>0</v>
      </c>
      <c r="U29" s="438" t="s">
        <v>369</v>
      </c>
      <c r="V29" s="94">
        <v>3</v>
      </c>
      <c r="Y29" s="216" t="s">
        <v>267</v>
      </c>
      <c r="Z29" s="88">
        <v>15</v>
      </c>
      <c r="AA29" s="88">
        <v>14</v>
      </c>
      <c r="AB29" s="497">
        <f>AA29/Z29*100</f>
        <v>93.333333333333329</v>
      </c>
      <c r="AC29" s="273">
        <v>2</v>
      </c>
      <c r="AD29" s="499">
        <f>AC29/AA29*100</f>
        <v>14.285714285714285</v>
      </c>
      <c r="AE29" s="90">
        <v>2</v>
      </c>
      <c r="AF29" s="89">
        <v>0</v>
      </c>
      <c r="AG29" s="502" t="s">
        <v>366</v>
      </c>
      <c r="AH29" s="90">
        <v>12</v>
      </c>
    </row>
    <row r="30" spans="1:34" ht="16.5" customHeight="1" thickBot="1">
      <c r="M30" s="215"/>
      <c r="N30" s="101">
        <f>N29/N9*100</f>
        <v>1.1627906976744187</v>
      </c>
      <c r="O30" s="101">
        <f t="shared" ref="O30:V30" si="29">O29/O9*100</f>
        <v>1.2084592145015105</v>
      </c>
      <c r="P30" s="435"/>
      <c r="Q30" s="249">
        <f t="shared" si="29"/>
        <v>2.3809523809523809</v>
      </c>
      <c r="R30" s="441"/>
      <c r="S30" s="103">
        <f t="shared" si="29"/>
        <v>1.4285714285714286</v>
      </c>
      <c r="T30" s="116"/>
      <c r="U30" s="439"/>
      <c r="V30" s="103">
        <f t="shared" si="29"/>
        <v>1.0380622837370241</v>
      </c>
      <c r="Y30" s="217"/>
      <c r="Z30" s="83">
        <f>Z29/Z9*100</f>
        <v>4.3604651162790695</v>
      </c>
      <c r="AA30" s="83">
        <f t="shared" ref="AA30:AH30" si="30">AA29/AA9*100</f>
        <v>4.2296072507552873</v>
      </c>
      <c r="AB30" s="498"/>
      <c r="AC30" s="274">
        <f t="shared" si="30"/>
        <v>4.7619047619047619</v>
      </c>
      <c r="AD30" s="501"/>
      <c r="AE30" s="84">
        <f t="shared" si="30"/>
        <v>2.8571428571428572</v>
      </c>
      <c r="AF30" s="80"/>
      <c r="AG30" s="503"/>
      <c r="AH30" s="84">
        <f t="shared" si="30"/>
        <v>4.1522491349480966</v>
      </c>
    </row>
    <row r="31" spans="1:34" ht="16.5" customHeight="1">
      <c r="Y31" s="216" t="s">
        <v>280</v>
      </c>
      <c r="Z31" s="88">
        <v>15</v>
      </c>
      <c r="AA31" s="88">
        <v>14</v>
      </c>
      <c r="AB31" s="497">
        <f>AA31/Z31*100</f>
        <v>93.333333333333329</v>
      </c>
      <c r="AC31" s="273">
        <v>0</v>
      </c>
      <c r="AD31" s="499" t="s">
        <v>360</v>
      </c>
      <c r="AE31" s="90">
        <v>4</v>
      </c>
      <c r="AF31" s="89">
        <v>0</v>
      </c>
      <c r="AG31" s="502" t="s">
        <v>360</v>
      </c>
      <c r="AH31" s="90">
        <v>14</v>
      </c>
    </row>
    <row r="32" spans="1:34" ht="16.5" customHeight="1">
      <c r="M32" s="104" t="s">
        <v>166</v>
      </c>
      <c r="Y32" s="218"/>
      <c r="Z32" s="85">
        <f>Z31/Z9*100</f>
        <v>4.3604651162790695</v>
      </c>
      <c r="AA32" s="85">
        <f t="shared" ref="AA32:AH32" si="31">AA31/AA9*100</f>
        <v>4.2296072507552873</v>
      </c>
      <c r="AB32" s="498"/>
      <c r="AC32" s="275"/>
      <c r="AD32" s="501"/>
      <c r="AE32" s="87">
        <f t="shared" si="31"/>
        <v>5.7142857142857144</v>
      </c>
      <c r="AF32" s="86"/>
      <c r="AG32" s="503"/>
      <c r="AH32" s="87">
        <f t="shared" si="31"/>
        <v>4.844290657439446</v>
      </c>
    </row>
    <row r="33" spans="13:34" ht="16.5" customHeight="1">
      <c r="M33" s="104" t="s">
        <v>550</v>
      </c>
      <c r="Y33" s="219" t="s">
        <v>268</v>
      </c>
      <c r="Z33" s="81">
        <v>14</v>
      </c>
      <c r="AA33" s="81">
        <v>14</v>
      </c>
      <c r="AB33" s="497">
        <f>AA33/Z33*100</f>
        <v>100</v>
      </c>
      <c r="AC33" s="276">
        <v>2</v>
      </c>
      <c r="AD33" s="499">
        <f>AC33/AA33*100</f>
        <v>14.285714285714285</v>
      </c>
      <c r="AE33" s="82">
        <v>3</v>
      </c>
      <c r="AF33" s="79">
        <v>1</v>
      </c>
      <c r="AG33" s="502">
        <f>AF33/AE33*100</f>
        <v>33.333333333333329</v>
      </c>
      <c r="AH33" s="82">
        <v>12</v>
      </c>
    </row>
    <row r="34" spans="13:34" ht="16.5" customHeight="1">
      <c r="M34" s="104" t="s">
        <v>167</v>
      </c>
      <c r="Y34" s="218"/>
      <c r="Z34" s="85">
        <f>Z33/Z9*100</f>
        <v>4.0697674418604652</v>
      </c>
      <c r="AA34" s="85">
        <f t="shared" ref="AA34:AH34" si="32">AA33/AA9*100</f>
        <v>4.2296072507552873</v>
      </c>
      <c r="AB34" s="498"/>
      <c r="AC34" s="275">
        <f t="shared" si="32"/>
        <v>4.7619047619047619</v>
      </c>
      <c r="AD34" s="501"/>
      <c r="AE34" s="87">
        <f t="shared" si="32"/>
        <v>4.2857142857142856</v>
      </c>
      <c r="AF34" s="86">
        <f t="shared" si="32"/>
        <v>7.1428571428571423</v>
      </c>
      <c r="AG34" s="503"/>
      <c r="AH34" s="87">
        <f t="shared" si="32"/>
        <v>4.1522491349480966</v>
      </c>
    </row>
    <row r="35" spans="13:34" ht="16.5" customHeight="1">
      <c r="M35" s="282" t="s">
        <v>552</v>
      </c>
      <c r="Y35" s="219" t="s">
        <v>266</v>
      </c>
      <c r="Z35" s="81">
        <v>13</v>
      </c>
      <c r="AA35" s="81">
        <v>12</v>
      </c>
      <c r="AB35" s="497">
        <f>AA35/Z35*100</f>
        <v>92.307692307692307</v>
      </c>
      <c r="AC35" s="276">
        <v>1</v>
      </c>
      <c r="AD35" s="499">
        <f>AC35/AA35*100</f>
        <v>8.3333333333333321</v>
      </c>
      <c r="AE35" s="82">
        <v>0</v>
      </c>
      <c r="AF35" s="79">
        <v>0</v>
      </c>
      <c r="AG35" s="502" t="s">
        <v>360</v>
      </c>
      <c r="AH35" s="82">
        <v>11</v>
      </c>
    </row>
    <row r="36" spans="13:34" ht="16.5" customHeight="1">
      <c r="Y36" s="218"/>
      <c r="Z36" s="85">
        <f>Z35/Z9*100</f>
        <v>3.7790697674418601</v>
      </c>
      <c r="AA36" s="85">
        <f t="shared" ref="AA36:AH36" si="33">AA35/AA9*100</f>
        <v>3.6253776435045322</v>
      </c>
      <c r="AB36" s="498"/>
      <c r="AC36" s="275">
        <f t="shared" si="33"/>
        <v>2.3809523809523809</v>
      </c>
      <c r="AD36" s="501"/>
      <c r="AE36" s="87"/>
      <c r="AF36" s="86"/>
      <c r="AG36" s="503"/>
      <c r="AH36" s="87">
        <f t="shared" si="33"/>
        <v>3.8062283737024223</v>
      </c>
    </row>
    <row r="37" spans="13:34" ht="16.5" customHeight="1">
      <c r="Y37" s="219" t="s">
        <v>264</v>
      </c>
      <c r="Z37" s="81">
        <v>10</v>
      </c>
      <c r="AA37" s="81">
        <v>10</v>
      </c>
      <c r="AB37" s="497">
        <f>AA37/Z37*100</f>
        <v>100</v>
      </c>
      <c r="AC37" s="276">
        <v>3</v>
      </c>
      <c r="AD37" s="499">
        <f>AC37/AA37*100</f>
        <v>30</v>
      </c>
      <c r="AE37" s="82">
        <v>1</v>
      </c>
      <c r="AF37" s="79">
        <v>1</v>
      </c>
      <c r="AG37" s="502">
        <f>AF37/AE37*100</f>
        <v>100</v>
      </c>
      <c r="AH37" s="82">
        <v>7</v>
      </c>
    </row>
    <row r="38" spans="13:34" ht="16.5" customHeight="1">
      <c r="Y38" s="218"/>
      <c r="Z38" s="85">
        <f>Z37/Z9*100</f>
        <v>2.9069767441860463</v>
      </c>
      <c r="AA38" s="85">
        <f t="shared" ref="AA38:AH38" si="34">AA37/AA9*100</f>
        <v>3.0211480362537766</v>
      </c>
      <c r="AB38" s="498"/>
      <c r="AC38" s="275">
        <f t="shared" si="34"/>
        <v>7.1428571428571423</v>
      </c>
      <c r="AD38" s="501"/>
      <c r="AE38" s="87">
        <f t="shared" si="34"/>
        <v>1.4285714285714286</v>
      </c>
      <c r="AF38" s="86">
        <f t="shared" si="34"/>
        <v>7.1428571428571423</v>
      </c>
      <c r="AG38" s="503"/>
      <c r="AH38" s="87">
        <f t="shared" si="34"/>
        <v>2.422145328719723</v>
      </c>
    </row>
    <row r="39" spans="13:34" ht="16.5" customHeight="1">
      <c r="Y39" s="219" t="s">
        <v>273</v>
      </c>
      <c r="Z39" s="81">
        <v>10</v>
      </c>
      <c r="AA39" s="81">
        <v>10</v>
      </c>
      <c r="AB39" s="497">
        <f>AA39/Z39*100</f>
        <v>100</v>
      </c>
      <c r="AC39" s="276">
        <v>2</v>
      </c>
      <c r="AD39" s="499">
        <f>AC39/AA39*100</f>
        <v>20</v>
      </c>
      <c r="AE39" s="82">
        <v>3</v>
      </c>
      <c r="AF39" s="79">
        <v>0</v>
      </c>
      <c r="AG39" s="502" t="s">
        <v>360</v>
      </c>
      <c r="AH39" s="82">
        <v>8</v>
      </c>
    </row>
    <row r="40" spans="13:34" ht="16.5" customHeight="1">
      <c r="Y40" s="218"/>
      <c r="Z40" s="85">
        <f>Z39/Z9*100</f>
        <v>2.9069767441860463</v>
      </c>
      <c r="AA40" s="85">
        <f t="shared" ref="AA40:AH40" si="35">AA39/AA9*100</f>
        <v>3.0211480362537766</v>
      </c>
      <c r="AB40" s="498"/>
      <c r="AC40" s="275">
        <f t="shared" si="35"/>
        <v>4.7619047619047619</v>
      </c>
      <c r="AD40" s="501"/>
      <c r="AE40" s="87">
        <f t="shared" si="35"/>
        <v>4.2857142857142856</v>
      </c>
      <c r="AF40" s="86"/>
      <c r="AG40" s="503"/>
      <c r="AH40" s="87">
        <f t="shared" si="35"/>
        <v>2.7681660899653981</v>
      </c>
    </row>
    <row r="41" spans="13:34" ht="16.5" customHeight="1">
      <c r="Y41" s="219" t="s">
        <v>263</v>
      </c>
      <c r="Z41" s="81">
        <v>8</v>
      </c>
      <c r="AA41" s="81">
        <v>8</v>
      </c>
      <c r="AB41" s="497">
        <f>AA41/Z41*100</f>
        <v>100</v>
      </c>
      <c r="AC41" s="276">
        <v>1</v>
      </c>
      <c r="AD41" s="499">
        <f>AC41/AA41*100</f>
        <v>12.5</v>
      </c>
      <c r="AE41" s="82">
        <v>1</v>
      </c>
      <c r="AF41" s="79">
        <v>0</v>
      </c>
      <c r="AG41" s="502" t="s">
        <v>360</v>
      </c>
      <c r="AH41" s="82">
        <v>7</v>
      </c>
    </row>
    <row r="42" spans="13:34" ht="16.5" customHeight="1">
      <c r="Y42" s="218"/>
      <c r="Z42" s="85">
        <f>Z41/Z9*100</f>
        <v>2.3255813953488373</v>
      </c>
      <c r="AA42" s="85">
        <f t="shared" ref="AA42:AH42" si="36">AA41/AA9*100</f>
        <v>2.416918429003021</v>
      </c>
      <c r="AB42" s="498"/>
      <c r="AC42" s="275">
        <f t="shared" si="36"/>
        <v>2.3809523809523809</v>
      </c>
      <c r="AD42" s="501"/>
      <c r="AE42" s="87">
        <f t="shared" si="36"/>
        <v>1.4285714285714286</v>
      </c>
      <c r="AF42" s="86"/>
      <c r="AG42" s="503"/>
      <c r="AH42" s="87">
        <f t="shared" si="36"/>
        <v>2.422145328719723</v>
      </c>
    </row>
    <row r="43" spans="13:34" ht="16.5" customHeight="1">
      <c r="Y43" s="219" t="s">
        <v>269</v>
      </c>
      <c r="Z43" s="81">
        <v>8</v>
      </c>
      <c r="AA43" s="81">
        <v>7</v>
      </c>
      <c r="AB43" s="497">
        <f>AA43/Z43*100</f>
        <v>87.5</v>
      </c>
      <c r="AC43" s="276">
        <v>2</v>
      </c>
      <c r="AD43" s="499">
        <f>AC43/AA43*100</f>
        <v>28.571428571428569</v>
      </c>
      <c r="AE43" s="82">
        <v>1</v>
      </c>
      <c r="AF43" s="79">
        <v>1</v>
      </c>
      <c r="AG43" s="502">
        <f>AF43/AE43*100</f>
        <v>100</v>
      </c>
      <c r="AH43" s="82">
        <v>5</v>
      </c>
    </row>
    <row r="44" spans="13:34" ht="16.5" customHeight="1">
      <c r="Y44" s="218"/>
      <c r="Z44" s="85">
        <f>Z43/Z9*100</f>
        <v>2.3255813953488373</v>
      </c>
      <c r="AA44" s="85">
        <f t="shared" ref="AA44:AH44" si="37">AA43/AA9*100</f>
        <v>2.1148036253776437</v>
      </c>
      <c r="AB44" s="498"/>
      <c r="AC44" s="275">
        <f t="shared" si="37"/>
        <v>4.7619047619047619</v>
      </c>
      <c r="AD44" s="501"/>
      <c r="AE44" s="87">
        <f t="shared" si="37"/>
        <v>1.4285714285714286</v>
      </c>
      <c r="AF44" s="86">
        <f t="shared" si="37"/>
        <v>7.1428571428571423</v>
      </c>
      <c r="AG44" s="503"/>
      <c r="AH44" s="87">
        <f t="shared" si="37"/>
        <v>1.7301038062283738</v>
      </c>
    </row>
    <row r="45" spans="13:34" ht="16.5" customHeight="1">
      <c r="Y45" s="219" t="s">
        <v>281</v>
      </c>
      <c r="Z45" s="81">
        <v>8</v>
      </c>
      <c r="AA45" s="81">
        <v>8</v>
      </c>
      <c r="AB45" s="497">
        <f>AA45/Z45*100</f>
        <v>100</v>
      </c>
      <c r="AC45" s="276">
        <v>1</v>
      </c>
      <c r="AD45" s="499">
        <f>AC45/AA45*100</f>
        <v>12.5</v>
      </c>
      <c r="AE45" s="82">
        <v>0</v>
      </c>
      <c r="AF45" s="79">
        <v>0</v>
      </c>
      <c r="AG45" s="502" t="s">
        <v>360</v>
      </c>
      <c r="AH45" s="82">
        <v>7</v>
      </c>
    </row>
    <row r="46" spans="13:34" ht="16.5" customHeight="1">
      <c r="Y46" s="218"/>
      <c r="Z46" s="85">
        <f>Z45/Z9*100</f>
        <v>2.3255813953488373</v>
      </c>
      <c r="AA46" s="85">
        <f t="shared" ref="AA46:AH46" si="38">AA45/AA9*100</f>
        <v>2.416918429003021</v>
      </c>
      <c r="AB46" s="498"/>
      <c r="AC46" s="275">
        <f t="shared" si="38"/>
        <v>2.3809523809523809</v>
      </c>
      <c r="AD46" s="501"/>
      <c r="AE46" s="87"/>
      <c r="AF46" s="86"/>
      <c r="AG46" s="503"/>
      <c r="AH46" s="87">
        <f t="shared" si="38"/>
        <v>2.422145328719723</v>
      </c>
    </row>
    <row r="47" spans="13:34" ht="16.5" customHeight="1">
      <c r="Y47" s="219" t="s">
        <v>271</v>
      </c>
      <c r="Z47" s="81">
        <v>6</v>
      </c>
      <c r="AA47" s="81">
        <v>6</v>
      </c>
      <c r="AB47" s="497">
        <f>AA47/Z47*100</f>
        <v>100</v>
      </c>
      <c r="AC47" s="276">
        <v>0</v>
      </c>
      <c r="AD47" s="499" t="s">
        <v>380</v>
      </c>
      <c r="AE47" s="82">
        <v>1</v>
      </c>
      <c r="AF47" s="79">
        <v>0</v>
      </c>
      <c r="AG47" s="502" t="s">
        <v>366</v>
      </c>
      <c r="AH47" s="82">
        <v>6</v>
      </c>
    </row>
    <row r="48" spans="13:34" ht="16.5" customHeight="1">
      <c r="Y48" s="218"/>
      <c r="Z48" s="85">
        <f>Z47/Z9*100</f>
        <v>1.7441860465116279</v>
      </c>
      <c r="AA48" s="85">
        <f t="shared" ref="AA48:AH48" si="39">AA47/AA9*100</f>
        <v>1.8126888217522661</v>
      </c>
      <c r="AB48" s="498"/>
      <c r="AC48" s="275"/>
      <c r="AD48" s="501"/>
      <c r="AE48" s="87"/>
      <c r="AF48" s="86"/>
      <c r="AG48" s="503"/>
      <c r="AH48" s="87">
        <f t="shared" si="39"/>
        <v>2.0761245674740483</v>
      </c>
    </row>
    <row r="49" spans="25:34" ht="16.5" customHeight="1">
      <c r="Y49" s="219" t="s">
        <v>278</v>
      </c>
      <c r="Z49" s="81">
        <v>6</v>
      </c>
      <c r="AA49" s="81">
        <v>6</v>
      </c>
      <c r="AB49" s="497">
        <f>AA49/Z49*100</f>
        <v>100</v>
      </c>
      <c r="AC49" s="276">
        <v>1</v>
      </c>
      <c r="AD49" s="499">
        <f>AC49/AA49*100</f>
        <v>16.666666666666664</v>
      </c>
      <c r="AE49" s="82">
        <v>2</v>
      </c>
      <c r="AF49" s="79">
        <v>0</v>
      </c>
      <c r="AG49" s="502" t="s">
        <v>360</v>
      </c>
      <c r="AH49" s="82">
        <v>5</v>
      </c>
    </row>
    <row r="50" spans="25:34" ht="16.5" customHeight="1">
      <c r="Y50" s="218"/>
      <c r="Z50" s="85">
        <f>Z49/Z9*100</f>
        <v>1.7441860465116279</v>
      </c>
      <c r="AA50" s="85">
        <f t="shared" ref="AA50:AH50" si="40">AA49/AA9*100</f>
        <v>1.8126888217522661</v>
      </c>
      <c r="AB50" s="498"/>
      <c r="AC50" s="275">
        <f t="shared" si="40"/>
        <v>2.3809523809523809</v>
      </c>
      <c r="AD50" s="501"/>
      <c r="AE50" s="87">
        <f t="shared" si="40"/>
        <v>2.8571428571428572</v>
      </c>
      <c r="AF50" s="86"/>
      <c r="AG50" s="503"/>
      <c r="AH50" s="87">
        <f t="shared" si="40"/>
        <v>1.7301038062283738</v>
      </c>
    </row>
    <row r="51" spans="25:34" ht="16.5" customHeight="1">
      <c r="Y51" s="219" t="s">
        <v>282</v>
      </c>
      <c r="Z51" s="81">
        <v>6</v>
      </c>
      <c r="AA51" s="81">
        <v>6</v>
      </c>
      <c r="AB51" s="497">
        <f>AA51/Z51*100</f>
        <v>100</v>
      </c>
      <c r="AC51" s="276">
        <v>0</v>
      </c>
      <c r="AD51" s="499" t="s">
        <v>360</v>
      </c>
      <c r="AE51" s="82">
        <v>0</v>
      </c>
      <c r="AF51" s="79">
        <v>0</v>
      </c>
      <c r="AG51" s="502" t="s">
        <v>360</v>
      </c>
      <c r="AH51" s="82">
        <v>6</v>
      </c>
    </row>
    <row r="52" spans="25:34" ht="16.5" customHeight="1">
      <c r="Y52" s="218"/>
      <c r="Z52" s="85">
        <f>Z51/Z9*100</f>
        <v>1.7441860465116279</v>
      </c>
      <c r="AA52" s="85">
        <f t="shared" ref="AA52:AH52" si="41">AA51/AA9*100</f>
        <v>1.8126888217522661</v>
      </c>
      <c r="AB52" s="498"/>
      <c r="AC52" s="275"/>
      <c r="AD52" s="501"/>
      <c r="AE52" s="87"/>
      <c r="AF52" s="86"/>
      <c r="AG52" s="503"/>
      <c r="AH52" s="87">
        <f t="shared" si="41"/>
        <v>2.0761245674740483</v>
      </c>
    </row>
    <row r="53" spans="25:34" ht="16.5" customHeight="1">
      <c r="Y53" s="219" t="s">
        <v>283</v>
      </c>
      <c r="Z53" s="81">
        <v>5</v>
      </c>
      <c r="AA53" s="81">
        <v>4</v>
      </c>
      <c r="AB53" s="497">
        <f>AA53/Z53*100</f>
        <v>80</v>
      </c>
      <c r="AC53" s="276">
        <v>0</v>
      </c>
      <c r="AD53" s="499" t="s">
        <v>360</v>
      </c>
      <c r="AE53" s="82">
        <v>0</v>
      </c>
      <c r="AF53" s="79">
        <v>0</v>
      </c>
      <c r="AG53" s="502" t="s">
        <v>360</v>
      </c>
      <c r="AH53" s="82">
        <v>4</v>
      </c>
    </row>
    <row r="54" spans="25:34" ht="16.5" customHeight="1" thickBot="1">
      <c r="Y54" s="218"/>
      <c r="Z54" s="85">
        <f>Z53/Z9*100</f>
        <v>1.4534883720930232</v>
      </c>
      <c r="AA54" s="85">
        <f t="shared" ref="AA54:AH54" si="42">AA53/AA9*100</f>
        <v>1.2084592145015105</v>
      </c>
      <c r="AB54" s="498"/>
      <c r="AC54" s="277"/>
      <c r="AD54" s="500"/>
      <c r="AE54" s="87"/>
      <c r="AF54" s="86"/>
      <c r="AG54" s="503"/>
      <c r="AH54" s="87">
        <f t="shared" si="42"/>
        <v>1.3840830449826991</v>
      </c>
    </row>
    <row r="55" spans="25:34" ht="16.5" customHeight="1">
      <c r="AB55" s="155"/>
    </row>
    <row r="56" spans="25:34" ht="16.5" customHeight="1">
      <c r="Y56" s="104" t="s">
        <v>166</v>
      </c>
    </row>
    <row r="57" spans="25:34" ht="16.5" customHeight="1">
      <c r="Y57" s="104" t="s">
        <v>550</v>
      </c>
    </row>
    <row r="58" spans="25:34" ht="16.5" customHeight="1">
      <c r="Y58" s="104" t="s">
        <v>167</v>
      </c>
    </row>
    <row r="59" spans="25:34" ht="16.5" customHeight="1">
      <c r="Y59" s="282" t="s">
        <v>552</v>
      </c>
    </row>
  </sheetData>
  <sheetProtection algorithmName="SHA-512" hashValue="1Gu/txhJcs7BZuTpqPijcxsDek8DONDQl3W0l5x4PMgiP+CrGEQjT1TkOjdApn4nZkX0EN90Vb2UYviDtTZzTg==" saltValue="7gyB1BQD3kUFpqCDxE4tvQ==" spinCount="100000" sheet="1" objects="1" scenarios="1"/>
  <mergeCells count="120">
    <mergeCell ref="U21:U22"/>
    <mergeCell ref="U23:U24"/>
    <mergeCell ref="U25:U26"/>
    <mergeCell ref="R23:R24"/>
    <mergeCell ref="P15:P16"/>
    <mergeCell ref="P17:P18"/>
    <mergeCell ref="P19:P20"/>
    <mergeCell ref="P21:P22"/>
    <mergeCell ref="P23:P24"/>
    <mergeCell ref="P25:P26"/>
    <mergeCell ref="U27:U28"/>
    <mergeCell ref="U29:U30"/>
    <mergeCell ref="A7:A8"/>
    <mergeCell ref="B7:B8"/>
    <mergeCell ref="D9:D10"/>
    <mergeCell ref="F9:F10"/>
    <mergeCell ref="I9:I10"/>
    <mergeCell ref="U9:U10"/>
    <mergeCell ref="U11:U12"/>
    <mergeCell ref="U13:U14"/>
    <mergeCell ref="U15:U16"/>
    <mergeCell ref="U17:U18"/>
    <mergeCell ref="U19:U20"/>
    <mergeCell ref="R21:R22"/>
    <mergeCell ref="R19:R20"/>
    <mergeCell ref="R17:R18"/>
    <mergeCell ref="R15:R16"/>
    <mergeCell ref="R13:R14"/>
    <mergeCell ref="R11:R12"/>
    <mergeCell ref="P27:P28"/>
    <mergeCell ref="P29:P30"/>
    <mergeCell ref="R29:R30"/>
    <mergeCell ref="R27:R28"/>
    <mergeCell ref="R25:R26"/>
    <mergeCell ref="AG17:AG18"/>
    <mergeCell ref="AG15:AG16"/>
    <mergeCell ref="AG13:AG14"/>
    <mergeCell ref="AG11:AG12"/>
    <mergeCell ref="AG9:AG10"/>
    <mergeCell ref="AD9:AD10"/>
    <mergeCell ref="AD11:AD12"/>
    <mergeCell ref="AD13:AD14"/>
    <mergeCell ref="AD17:AD18"/>
    <mergeCell ref="AD15:AD16"/>
    <mergeCell ref="AG29:AG30"/>
    <mergeCell ref="AG27:AG28"/>
    <mergeCell ref="AG25:AG26"/>
    <mergeCell ref="AG23:AG24"/>
    <mergeCell ref="AG21:AG22"/>
    <mergeCell ref="AG19:AG20"/>
    <mergeCell ref="AD29:AD30"/>
    <mergeCell ref="AD27:AD28"/>
    <mergeCell ref="AD25:AD26"/>
    <mergeCell ref="AD23:AD24"/>
    <mergeCell ref="AD21:AD22"/>
    <mergeCell ref="AD19:AD20"/>
    <mergeCell ref="AD41:AD42"/>
    <mergeCell ref="AD39:AD40"/>
    <mergeCell ref="AD37:AD38"/>
    <mergeCell ref="AD35:AD36"/>
    <mergeCell ref="AD33:AD34"/>
    <mergeCell ref="AD31:AD32"/>
    <mergeCell ref="AG41:AG42"/>
    <mergeCell ref="AG39:AG40"/>
    <mergeCell ref="AG37:AG38"/>
    <mergeCell ref="AG35:AG36"/>
    <mergeCell ref="AG33:AG34"/>
    <mergeCell ref="AG31:AG32"/>
    <mergeCell ref="AD53:AD54"/>
    <mergeCell ref="AD51:AD52"/>
    <mergeCell ref="AD49:AD50"/>
    <mergeCell ref="AD47:AD48"/>
    <mergeCell ref="AD45:AD46"/>
    <mergeCell ref="AD43:AD44"/>
    <mergeCell ref="AG53:AG54"/>
    <mergeCell ref="AG51:AG52"/>
    <mergeCell ref="AG49:AG50"/>
    <mergeCell ref="AG47:AG48"/>
    <mergeCell ref="AG45:AG46"/>
    <mergeCell ref="AG43:AG44"/>
    <mergeCell ref="AB43:AB44"/>
    <mergeCell ref="AB45:AB46"/>
    <mergeCell ref="AB47:AB48"/>
    <mergeCell ref="AB49:AB50"/>
    <mergeCell ref="AB51:AB52"/>
    <mergeCell ref="AB53:AB54"/>
    <mergeCell ref="AB31:AB32"/>
    <mergeCell ref="AB33:AB34"/>
    <mergeCell ref="AB35:AB36"/>
    <mergeCell ref="AB37:AB38"/>
    <mergeCell ref="AB39:AB40"/>
    <mergeCell ref="AB41:AB42"/>
    <mergeCell ref="AB19:AB20"/>
    <mergeCell ref="AB21:AB22"/>
    <mergeCell ref="AB23:AB24"/>
    <mergeCell ref="AB25:AB26"/>
    <mergeCell ref="AB27:AB28"/>
    <mergeCell ref="AB29:AB30"/>
    <mergeCell ref="Z7:Z8"/>
    <mergeCell ref="AB9:AB10"/>
    <mergeCell ref="AB11:AB12"/>
    <mergeCell ref="AB13:AB14"/>
    <mergeCell ref="AB15:AB16"/>
    <mergeCell ref="AB17:AB18"/>
    <mergeCell ref="C7:J7"/>
    <mergeCell ref="O7:V7"/>
    <mergeCell ref="AA7:AH7"/>
    <mergeCell ref="M7:M8"/>
    <mergeCell ref="N7:N8"/>
    <mergeCell ref="Y7:Y8"/>
    <mergeCell ref="P9:P10"/>
    <mergeCell ref="P11:P12"/>
    <mergeCell ref="P13:P14"/>
    <mergeCell ref="R9:R10"/>
    <mergeCell ref="I11:I12"/>
    <mergeCell ref="I13:I14"/>
    <mergeCell ref="D13:D14"/>
    <mergeCell ref="D11:D12"/>
    <mergeCell ref="F11:F12"/>
    <mergeCell ref="F13:F14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view="pageBreakPreview" zoomScale="90" zoomScaleNormal="70" zoomScaleSheetLayoutView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J23" sqref="J23"/>
    </sheetView>
  </sheetViews>
  <sheetFormatPr defaultRowHeight="13.5"/>
  <cols>
    <col min="1" max="1" width="4.125" style="104" customWidth="1"/>
    <col min="2" max="2" width="12.875" style="104" customWidth="1"/>
    <col min="3" max="3" width="13.75" style="104" customWidth="1"/>
    <col min="4" max="8" width="15" style="104" customWidth="1"/>
    <col min="9" max="16384" width="9" style="104"/>
  </cols>
  <sheetData>
    <row r="1" spans="1:8" ht="30" customHeight="1">
      <c r="A1" s="75" t="s">
        <v>403</v>
      </c>
      <c r="B1" s="13"/>
    </row>
    <row r="2" spans="1:8" ht="20.100000000000001" customHeight="1">
      <c r="A2" s="13"/>
      <c r="B2" s="75"/>
    </row>
    <row r="3" spans="1:8" ht="30" customHeight="1">
      <c r="A3" s="13"/>
      <c r="B3" s="77" t="s">
        <v>543</v>
      </c>
    </row>
    <row r="4" spans="1:8" ht="15" customHeight="1">
      <c r="H4" s="156" t="s">
        <v>165</v>
      </c>
    </row>
    <row r="5" spans="1:8" ht="20.100000000000001" customHeight="1" thickBot="1">
      <c r="B5" s="408" t="s">
        <v>162</v>
      </c>
      <c r="C5" s="408" t="s">
        <v>539</v>
      </c>
      <c r="D5" s="412" t="s">
        <v>555</v>
      </c>
      <c r="E5" s="412"/>
      <c r="F5" s="412"/>
      <c r="G5" s="412"/>
      <c r="H5" s="413"/>
    </row>
    <row r="6" spans="1:8" s="105" customFormat="1" ht="27" customHeight="1">
      <c r="B6" s="409"/>
      <c r="C6" s="409"/>
      <c r="D6" s="137" t="s">
        <v>164</v>
      </c>
      <c r="E6" s="135" t="s">
        <v>158</v>
      </c>
      <c r="F6" s="233" t="s">
        <v>540</v>
      </c>
      <c r="G6" s="234" t="s">
        <v>159</v>
      </c>
      <c r="H6" s="109" t="s">
        <v>161</v>
      </c>
    </row>
    <row r="7" spans="1:8" ht="20.100000000000001" customHeight="1">
      <c r="B7" s="200" t="s">
        <v>163</v>
      </c>
      <c r="C7" s="92">
        <v>5010</v>
      </c>
      <c r="D7" s="174">
        <v>4802</v>
      </c>
      <c r="E7" s="410">
        <f>D7/C7*100</f>
        <v>95.84830339321357</v>
      </c>
      <c r="F7" s="235">
        <v>875</v>
      </c>
      <c r="G7" s="414">
        <f>F7/D7*100</f>
        <v>18.221574344023324</v>
      </c>
      <c r="H7" s="94">
        <v>3927</v>
      </c>
    </row>
    <row r="8" spans="1:8" s="121" customFormat="1" ht="20.100000000000001" customHeight="1">
      <c r="B8" s="193"/>
      <c r="C8" s="95">
        <f>C7/C7*100</f>
        <v>100</v>
      </c>
      <c r="D8" s="139">
        <f t="shared" ref="D8:H8" si="0">D7/D7*100</f>
        <v>100</v>
      </c>
      <c r="E8" s="411"/>
      <c r="F8" s="236">
        <f t="shared" si="0"/>
        <v>100</v>
      </c>
      <c r="G8" s="415"/>
      <c r="H8" s="97">
        <f t="shared" si="0"/>
        <v>100</v>
      </c>
    </row>
    <row r="9" spans="1:8" ht="20.100000000000001" customHeight="1">
      <c r="B9" s="201" t="s">
        <v>129</v>
      </c>
      <c r="C9" s="98">
        <v>4915</v>
      </c>
      <c r="D9" s="175">
        <v>4714</v>
      </c>
      <c r="E9" s="410">
        <f t="shared" ref="E9" si="1">D9/C9*100</f>
        <v>95.910478128179051</v>
      </c>
      <c r="F9" s="237">
        <v>854</v>
      </c>
      <c r="G9" s="414">
        <f t="shared" ref="G9" si="2">F9/D9*100</f>
        <v>18.116249469664826</v>
      </c>
      <c r="H9" s="100">
        <v>3860</v>
      </c>
    </row>
    <row r="10" spans="1:8" s="121" customFormat="1" ht="20.100000000000001" customHeight="1">
      <c r="B10" s="194"/>
      <c r="C10" s="101">
        <f>C9/C7*100</f>
        <v>98.103792415169664</v>
      </c>
      <c r="D10" s="141">
        <f t="shared" ref="D10:H10" si="3">D9/D7*100</f>
        <v>98.167430237401092</v>
      </c>
      <c r="E10" s="411"/>
      <c r="F10" s="238">
        <f t="shared" si="3"/>
        <v>97.6</v>
      </c>
      <c r="G10" s="415"/>
      <c r="H10" s="103">
        <f t="shared" si="3"/>
        <v>98.293862999745357</v>
      </c>
    </row>
    <row r="11" spans="1:8" ht="20.100000000000001" customHeight="1">
      <c r="B11" s="200" t="s">
        <v>128</v>
      </c>
      <c r="C11" s="92">
        <v>94</v>
      </c>
      <c r="D11" s="174">
        <v>87</v>
      </c>
      <c r="E11" s="410">
        <f>D11/C11*100</f>
        <v>92.553191489361694</v>
      </c>
      <c r="F11" s="235">
        <v>20</v>
      </c>
      <c r="G11" s="414">
        <f>F11/D11*100</f>
        <v>22.988505747126435</v>
      </c>
      <c r="H11" s="94">
        <v>67</v>
      </c>
    </row>
    <row r="12" spans="1:8" s="121" customFormat="1" ht="20.100000000000001" customHeight="1">
      <c r="B12" s="194"/>
      <c r="C12" s="101">
        <f>C11/C7*100</f>
        <v>1.87624750499002</v>
      </c>
      <c r="D12" s="141">
        <f t="shared" ref="D12:H12" si="4">D11/D7*100</f>
        <v>1.8117451062057477</v>
      </c>
      <c r="E12" s="411"/>
      <c r="F12" s="238">
        <f t="shared" si="4"/>
        <v>2.2857142857142856</v>
      </c>
      <c r="G12" s="415"/>
      <c r="H12" s="103">
        <f t="shared" si="4"/>
        <v>1.7061370002546472</v>
      </c>
    </row>
    <row r="13" spans="1:8" ht="20.100000000000001" customHeight="1">
      <c r="B13" s="200" t="s">
        <v>130</v>
      </c>
      <c r="C13" s="92">
        <v>1</v>
      </c>
      <c r="D13" s="174">
        <v>1</v>
      </c>
      <c r="E13" s="410">
        <f>D13/C13*100</f>
        <v>100</v>
      </c>
      <c r="F13" s="235">
        <v>1</v>
      </c>
      <c r="G13" s="414">
        <f>F13/D13*100</f>
        <v>100</v>
      </c>
      <c r="H13" s="94">
        <v>0</v>
      </c>
    </row>
    <row r="14" spans="1:8" s="121" customFormat="1" ht="20.100000000000001" customHeight="1" thickBot="1">
      <c r="B14" s="194"/>
      <c r="C14" s="101">
        <f>C13/C7*100</f>
        <v>1.9960079840319361E-2</v>
      </c>
      <c r="D14" s="141">
        <f t="shared" ref="D14:F14" si="5">D13/D7*100</f>
        <v>2.0824656393169515E-2</v>
      </c>
      <c r="E14" s="411"/>
      <c r="F14" s="239">
        <f t="shared" si="5"/>
        <v>0.1142857142857143</v>
      </c>
      <c r="G14" s="416"/>
      <c r="H14" s="103"/>
    </row>
    <row r="15" spans="1:8" ht="15" customHeight="1">
      <c r="C15" s="106"/>
      <c r="D15" s="106"/>
      <c r="F15" s="106"/>
      <c r="H15" s="106"/>
    </row>
    <row r="16" spans="1:8" ht="15" customHeight="1">
      <c r="B16" s="104" t="s">
        <v>166</v>
      </c>
    </row>
    <row r="17" spans="2:2" ht="15" customHeight="1">
      <c r="B17" s="104" t="s">
        <v>550</v>
      </c>
    </row>
    <row r="18" spans="2:2" ht="15" customHeight="1">
      <c r="B18" s="104" t="s">
        <v>167</v>
      </c>
    </row>
    <row r="21" spans="2:2" s="107" customFormat="1"/>
    <row r="23" spans="2:2" s="107" customFormat="1"/>
    <row r="25" spans="2:2" s="107" customFormat="1"/>
    <row r="27" spans="2:2" s="107" customFormat="1"/>
  </sheetData>
  <sheetProtection algorithmName="SHA-512" hashValue="EQqlk9aIt7wJ8o1VMIQUMUFT6ISO0YoR84Yu0lu3RbifXncTuS1M4godENGIy/qcbJss6f5U6+0XbfjAxOemqw==" saltValue="05W5/SyXc8vEb6fn9A3Vhw==" spinCount="100000" sheet="1" objects="1" scenarios="1"/>
  <mergeCells count="11">
    <mergeCell ref="E13:E14"/>
    <mergeCell ref="G7:G8"/>
    <mergeCell ref="G9:G10"/>
    <mergeCell ref="G11:G12"/>
    <mergeCell ref="G13:G14"/>
    <mergeCell ref="B5:B6"/>
    <mergeCell ref="C5:C6"/>
    <mergeCell ref="E7:E8"/>
    <mergeCell ref="E9:E10"/>
    <mergeCell ref="E11:E12"/>
    <mergeCell ref="D5:H5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8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view="pageBreakPreview" zoomScale="80" zoomScaleNormal="70" zoomScaleSheetLayoutView="80" workbookViewId="0">
      <pane xSplit="2" ySplit="9" topLeftCell="C10" activePane="bottomRight" state="frozen"/>
      <selection pane="topRight" activeCell="C1" sqref="C1"/>
      <selection pane="bottomLeft" activeCell="A12" sqref="A12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34" width="12.625" customWidth="1"/>
    <col min="35" max="35" width="3.625" customWidth="1"/>
    <col min="36" max="37" width="8.125" customWidth="1"/>
    <col min="39" max="39" width="18.75" bestFit="1" customWidth="1"/>
    <col min="40" max="40" width="14.25" bestFit="1" customWidth="1"/>
  </cols>
  <sheetData>
    <row r="1" spans="1:34" ht="30" customHeight="1">
      <c r="A1" s="75" t="s">
        <v>418</v>
      </c>
      <c r="M1" s="78"/>
      <c r="AB1" s="155"/>
      <c r="AD1" s="155"/>
      <c r="AG1" s="155"/>
    </row>
    <row r="2" spans="1:34" ht="15" customHeight="1">
      <c r="M2" s="78"/>
      <c r="AB2" s="155"/>
      <c r="AD2" s="155"/>
      <c r="AG2" s="155"/>
    </row>
    <row r="3" spans="1:34" ht="30" customHeight="1">
      <c r="A3" s="77" t="s">
        <v>286</v>
      </c>
      <c r="M3" s="77" t="s">
        <v>286</v>
      </c>
      <c r="Y3" s="77" t="s">
        <v>286</v>
      </c>
      <c r="AB3" s="155"/>
      <c r="AD3" s="155"/>
      <c r="AG3" s="155"/>
    </row>
    <row r="4" spans="1:34" ht="15" customHeight="1">
      <c r="M4" s="157"/>
      <c r="Y4" s="13"/>
      <c r="AB4" s="155"/>
      <c r="AD4" s="155"/>
      <c r="AG4" s="155"/>
    </row>
    <row r="5" spans="1:34" ht="30" customHeight="1">
      <c r="A5" s="77" t="s">
        <v>546</v>
      </c>
      <c r="M5" s="77" t="s">
        <v>547</v>
      </c>
      <c r="Y5" s="163" t="s">
        <v>548</v>
      </c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165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556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557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 thickBot="1">
      <c r="A9" s="278" t="s">
        <v>129</v>
      </c>
      <c r="B9" s="167">
        <v>109</v>
      </c>
      <c r="C9" s="167">
        <v>104</v>
      </c>
      <c r="D9" s="279">
        <f>C9/B9*100</f>
        <v>95.412844036697251</v>
      </c>
      <c r="E9" s="280">
        <v>23</v>
      </c>
      <c r="F9" s="281">
        <f>E9/C9*100</f>
        <v>22.115384615384613</v>
      </c>
      <c r="G9" s="166">
        <v>38</v>
      </c>
      <c r="H9" s="165">
        <v>10</v>
      </c>
      <c r="I9" s="184">
        <f>H9/G9*100</f>
        <v>26.315789473684209</v>
      </c>
      <c r="J9" s="166">
        <v>81</v>
      </c>
      <c r="M9" s="192" t="s">
        <v>260</v>
      </c>
      <c r="N9" s="99">
        <v>109</v>
      </c>
      <c r="O9" s="98">
        <v>104</v>
      </c>
      <c r="P9" s="434">
        <f>O9/N9*100</f>
        <v>95.412844036697251</v>
      </c>
      <c r="Q9" s="254">
        <v>23</v>
      </c>
      <c r="R9" s="440">
        <f>Q9/O9*100</f>
        <v>22.115384615384613</v>
      </c>
      <c r="S9" s="100">
        <v>38</v>
      </c>
      <c r="T9" s="117">
        <v>10</v>
      </c>
      <c r="U9" s="438">
        <f>T9/S9*100</f>
        <v>26.315789473684209</v>
      </c>
      <c r="V9" s="100">
        <v>81</v>
      </c>
      <c r="Y9" s="192" t="s">
        <v>287</v>
      </c>
      <c r="Z9" s="150">
        <v>109</v>
      </c>
      <c r="AA9" s="150">
        <v>104</v>
      </c>
      <c r="AB9" s="434">
        <f>AA9/Z9*100</f>
        <v>95.412844036697251</v>
      </c>
      <c r="AC9" s="259">
        <v>23</v>
      </c>
      <c r="AD9" s="440">
        <f>AC9/AA9*100</f>
        <v>22.115384615384613</v>
      </c>
      <c r="AE9" s="91">
        <v>38</v>
      </c>
      <c r="AF9" s="168">
        <v>10</v>
      </c>
      <c r="AG9" s="422">
        <f>AF9/AE9*100</f>
        <v>26.315789473684209</v>
      </c>
      <c r="AH9" s="91">
        <v>81</v>
      </c>
    </row>
    <row r="10" spans="1:34" ht="16.5" customHeight="1">
      <c r="M10" s="193"/>
      <c r="N10" s="96">
        <f>N9/N9*100</f>
        <v>100</v>
      </c>
      <c r="O10" s="95">
        <f t="shared" ref="O10:V10" si="0">O9/O9*100</f>
        <v>100</v>
      </c>
      <c r="P10" s="435"/>
      <c r="Q10" s="251">
        <f t="shared" si="0"/>
        <v>100</v>
      </c>
      <c r="R10" s="442"/>
      <c r="S10" s="97">
        <f t="shared" si="0"/>
        <v>100</v>
      </c>
      <c r="T10" s="130">
        <f t="shared" si="0"/>
        <v>100</v>
      </c>
      <c r="U10" s="439"/>
      <c r="V10" s="97">
        <f t="shared" si="0"/>
        <v>100</v>
      </c>
      <c r="Y10" s="203"/>
      <c r="Z10" s="101">
        <f>Z9/Z9*100</f>
        <v>100</v>
      </c>
      <c r="AA10" s="101">
        <f t="shared" ref="AA10:AH10" si="1">AA9/AA9*100</f>
        <v>100</v>
      </c>
      <c r="AB10" s="435"/>
      <c r="AC10" s="252">
        <f t="shared" si="1"/>
        <v>100</v>
      </c>
      <c r="AD10" s="442"/>
      <c r="AE10" s="103">
        <f t="shared" si="1"/>
        <v>100</v>
      </c>
      <c r="AF10" s="116">
        <f t="shared" si="1"/>
        <v>100</v>
      </c>
      <c r="AG10" s="423"/>
      <c r="AH10" s="103">
        <f t="shared" si="1"/>
        <v>100</v>
      </c>
    </row>
    <row r="11" spans="1:34" ht="16.5" customHeight="1">
      <c r="A11" s="104" t="s">
        <v>166</v>
      </c>
      <c r="M11" s="192" t="s">
        <v>117</v>
      </c>
      <c r="N11" s="99">
        <v>63</v>
      </c>
      <c r="O11" s="98">
        <v>60</v>
      </c>
      <c r="P11" s="434">
        <f t="shared" ref="P11" si="2">O11/N11*100</f>
        <v>95.238095238095227</v>
      </c>
      <c r="Q11" s="254">
        <v>10</v>
      </c>
      <c r="R11" s="440">
        <f t="shared" ref="R11" si="3">Q11/O11*100</f>
        <v>16.666666666666664</v>
      </c>
      <c r="S11" s="100">
        <v>22</v>
      </c>
      <c r="T11" s="117">
        <v>6</v>
      </c>
      <c r="U11" s="438">
        <f t="shared" ref="U11" si="4">T11/S11*100</f>
        <v>27.27272727272727</v>
      </c>
      <c r="V11" s="100">
        <v>50</v>
      </c>
      <c r="Y11" s="192" t="s">
        <v>126</v>
      </c>
      <c r="Z11" s="150">
        <v>70</v>
      </c>
      <c r="AA11" s="150">
        <v>66</v>
      </c>
      <c r="AB11" s="434">
        <f>AA11/Z11*100</f>
        <v>94.285714285714278</v>
      </c>
      <c r="AC11" s="259">
        <v>13</v>
      </c>
      <c r="AD11" s="440">
        <f>AC11/AA11*100</f>
        <v>19.696969696969695</v>
      </c>
      <c r="AE11" s="91">
        <v>28</v>
      </c>
      <c r="AF11" s="168">
        <v>5</v>
      </c>
      <c r="AG11" s="422">
        <f>AF11/AE11*100</f>
        <v>17.857142857142858</v>
      </c>
      <c r="AH11" s="91">
        <v>53</v>
      </c>
    </row>
    <row r="12" spans="1:34" ht="16.5" customHeight="1">
      <c r="A12" s="104" t="s">
        <v>550</v>
      </c>
      <c r="M12" s="193"/>
      <c r="N12" s="96">
        <f>N11/N9*100</f>
        <v>57.798165137614674</v>
      </c>
      <c r="O12" s="95">
        <f t="shared" ref="O12:V12" si="5">O11/O9*100</f>
        <v>57.692307692307686</v>
      </c>
      <c r="P12" s="435"/>
      <c r="Q12" s="251">
        <f t="shared" si="5"/>
        <v>43.478260869565219</v>
      </c>
      <c r="R12" s="442"/>
      <c r="S12" s="97">
        <f t="shared" si="5"/>
        <v>57.894736842105267</v>
      </c>
      <c r="T12" s="130">
        <f t="shared" si="5"/>
        <v>60</v>
      </c>
      <c r="U12" s="439"/>
      <c r="V12" s="97">
        <f t="shared" si="5"/>
        <v>61.728395061728392</v>
      </c>
      <c r="Y12" s="203"/>
      <c r="Z12" s="101">
        <f>Z11/Z9*100</f>
        <v>64.22018348623854</v>
      </c>
      <c r="AA12" s="101">
        <f t="shared" ref="AA12:AH12" si="6">AA11/AA9*100</f>
        <v>63.46153846153846</v>
      </c>
      <c r="AB12" s="435"/>
      <c r="AC12" s="252">
        <f t="shared" si="6"/>
        <v>56.521739130434781</v>
      </c>
      <c r="AD12" s="442"/>
      <c r="AE12" s="103">
        <f t="shared" si="6"/>
        <v>73.68421052631578</v>
      </c>
      <c r="AF12" s="116">
        <f t="shared" si="6"/>
        <v>50</v>
      </c>
      <c r="AG12" s="423"/>
      <c r="AH12" s="103">
        <f t="shared" si="6"/>
        <v>65.432098765432102</v>
      </c>
    </row>
    <row r="13" spans="1:34" ht="16.5" customHeight="1">
      <c r="A13" s="104" t="s">
        <v>167</v>
      </c>
      <c r="M13" s="192" t="s">
        <v>121</v>
      </c>
      <c r="N13" s="99">
        <v>14</v>
      </c>
      <c r="O13" s="98">
        <v>13</v>
      </c>
      <c r="P13" s="434">
        <f>O13/N13*100</f>
        <v>92.857142857142861</v>
      </c>
      <c r="Q13" s="254">
        <v>4</v>
      </c>
      <c r="R13" s="440">
        <f>Q13/O13*100</f>
        <v>30.76923076923077</v>
      </c>
      <c r="S13" s="100">
        <v>7</v>
      </c>
      <c r="T13" s="117">
        <v>3</v>
      </c>
      <c r="U13" s="438">
        <f>T13/S13*100</f>
        <v>42.857142857142854</v>
      </c>
      <c r="V13" s="100">
        <v>9</v>
      </c>
      <c r="Y13" s="195" t="s">
        <v>127</v>
      </c>
      <c r="Z13" s="151">
        <v>39</v>
      </c>
      <c r="AA13" s="151">
        <v>38</v>
      </c>
      <c r="AB13" s="434">
        <f>AA13/Z13*100</f>
        <v>97.435897435897431</v>
      </c>
      <c r="AC13" s="260">
        <v>10</v>
      </c>
      <c r="AD13" s="440">
        <f>AC13/AA13*100</f>
        <v>26.315789473684209</v>
      </c>
      <c r="AE13" s="149">
        <v>10</v>
      </c>
      <c r="AF13" s="169">
        <v>5</v>
      </c>
      <c r="AG13" s="422">
        <f>AF13/AE13*100</f>
        <v>50</v>
      </c>
      <c r="AH13" s="149">
        <v>28</v>
      </c>
    </row>
    <row r="14" spans="1:34" ht="16.5" customHeight="1" thickBot="1">
      <c r="A14" s="282" t="s">
        <v>552</v>
      </c>
      <c r="M14" s="193"/>
      <c r="N14" s="96">
        <f>N13/N9*100</f>
        <v>12.844036697247708</v>
      </c>
      <c r="O14" s="95">
        <f t="shared" ref="O14:V14" si="7">O13/O9*100</f>
        <v>12.5</v>
      </c>
      <c r="P14" s="435"/>
      <c r="Q14" s="251">
        <f t="shared" si="7"/>
        <v>17.391304347826086</v>
      </c>
      <c r="R14" s="442"/>
      <c r="S14" s="97">
        <f t="shared" si="7"/>
        <v>18.421052631578945</v>
      </c>
      <c r="T14" s="130">
        <f t="shared" si="7"/>
        <v>30</v>
      </c>
      <c r="U14" s="439"/>
      <c r="V14" s="97">
        <f t="shared" si="7"/>
        <v>11.111111111111111</v>
      </c>
      <c r="Y14" s="203"/>
      <c r="Z14" s="101">
        <f>Z13/Z9*100</f>
        <v>35.779816513761467</v>
      </c>
      <c r="AA14" s="101">
        <f t="shared" ref="AA14:AH14" si="8">AA13/AA9*100</f>
        <v>36.538461538461533</v>
      </c>
      <c r="AB14" s="435"/>
      <c r="AC14" s="249">
        <f t="shared" si="8"/>
        <v>43.478260869565219</v>
      </c>
      <c r="AD14" s="441"/>
      <c r="AE14" s="103">
        <f t="shared" si="8"/>
        <v>26.315789473684209</v>
      </c>
      <c r="AF14" s="116">
        <f t="shared" si="8"/>
        <v>50</v>
      </c>
      <c r="AG14" s="423"/>
      <c r="AH14" s="103">
        <f t="shared" si="8"/>
        <v>34.567901234567898</v>
      </c>
    </row>
    <row r="15" spans="1:34" ht="16.5" customHeight="1">
      <c r="M15" s="192" t="s">
        <v>118</v>
      </c>
      <c r="N15" s="99">
        <v>12</v>
      </c>
      <c r="O15" s="98">
        <v>12</v>
      </c>
      <c r="P15" s="434">
        <f>O15/N15*100</f>
        <v>100</v>
      </c>
      <c r="Q15" s="254">
        <v>4</v>
      </c>
      <c r="R15" s="440">
        <f>Q15/O15*100</f>
        <v>33.333333333333329</v>
      </c>
      <c r="S15" s="100">
        <v>3</v>
      </c>
      <c r="T15" s="117">
        <v>1</v>
      </c>
      <c r="U15" s="438">
        <f>T15/S15*100</f>
        <v>33.333333333333329</v>
      </c>
      <c r="V15" s="100">
        <v>8</v>
      </c>
    </row>
    <row r="16" spans="1:34" ht="16.5" customHeight="1">
      <c r="M16" s="193"/>
      <c r="N16" s="96">
        <f>N15/N9*100</f>
        <v>11.009174311926607</v>
      </c>
      <c r="O16" s="95">
        <f t="shared" ref="O16:V16" si="9">O15/O9*100</f>
        <v>11.538461538461538</v>
      </c>
      <c r="P16" s="435"/>
      <c r="Q16" s="251">
        <f t="shared" si="9"/>
        <v>17.391304347826086</v>
      </c>
      <c r="R16" s="442"/>
      <c r="S16" s="97">
        <f t="shared" si="9"/>
        <v>7.8947368421052628</v>
      </c>
      <c r="T16" s="130">
        <f t="shared" si="9"/>
        <v>10</v>
      </c>
      <c r="U16" s="439"/>
      <c r="V16" s="97">
        <f t="shared" si="9"/>
        <v>9.8765432098765427</v>
      </c>
      <c r="Y16" s="104" t="s">
        <v>166</v>
      </c>
    </row>
    <row r="17" spans="13:25" ht="16.5" customHeight="1">
      <c r="M17" s="192" t="s">
        <v>123</v>
      </c>
      <c r="N17" s="99">
        <v>6</v>
      </c>
      <c r="O17" s="98">
        <v>6</v>
      </c>
      <c r="P17" s="434">
        <f>O17/N17*100</f>
        <v>100</v>
      </c>
      <c r="Q17" s="254">
        <v>2</v>
      </c>
      <c r="R17" s="440">
        <f>Q17/O17*100</f>
        <v>33.333333333333329</v>
      </c>
      <c r="S17" s="100">
        <v>2</v>
      </c>
      <c r="T17" s="117">
        <v>0</v>
      </c>
      <c r="U17" s="438" t="s">
        <v>360</v>
      </c>
      <c r="V17" s="100">
        <v>4</v>
      </c>
      <c r="Y17" s="104" t="s">
        <v>550</v>
      </c>
    </row>
    <row r="18" spans="13:25" ht="16.5" customHeight="1">
      <c r="M18" s="194"/>
      <c r="N18" s="102">
        <f>N17/N9*100</f>
        <v>5.5045871559633035</v>
      </c>
      <c r="O18" s="101">
        <f t="shared" ref="O18:V18" si="10">O17/O9*100</f>
        <v>5.7692307692307692</v>
      </c>
      <c r="P18" s="435"/>
      <c r="Q18" s="252">
        <f t="shared" si="10"/>
        <v>8.695652173913043</v>
      </c>
      <c r="R18" s="442"/>
      <c r="S18" s="103">
        <f t="shared" si="10"/>
        <v>5.2631578947368416</v>
      </c>
      <c r="T18" s="116"/>
      <c r="U18" s="439"/>
      <c r="V18" s="103">
        <f t="shared" si="10"/>
        <v>4.9382716049382713</v>
      </c>
      <c r="Y18" s="104" t="s">
        <v>167</v>
      </c>
    </row>
    <row r="19" spans="13:25" ht="16.5" customHeight="1">
      <c r="M19" s="195" t="s">
        <v>122</v>
      </c>
      <c r="N19" s="93">
        <v>4</v>
      </c>
      <c r="O19" s="92">
        <v>4</v>
      </c>
      <c r="P19" s="434">
        <f>O19/N19*100</f>
        <v>100</v>
      </c>
      <c r="Q19" s="255">
        <v>2</v>
      </c>
      <c r="R19" s="440">
        <f>Q19/O19*100</f>
        <v>50</v>
      </c>
      <c r="S19" s="94">
        <v>0</v>
      </c>
      <c r="T19" s="115">
        <v>0</v>
      </c>
      <c r="U19" s="438" t="s">
        <v>360</v>
      </c>
      <c r="V19" s="94">
        <v>2</v>
      </c>
      <c r="Y19" s="282" t="s">
        <v>552</v>
      </c>
    </row>
    <row r="20" spans="13:25" ht="16.5" customHeight="1">
      <c r="M20" s="194"/>
      <c r="N20" s="102">
        <f>N19/N9*100</f>
        <v>3.669724770642202</v>
      </c>
      <c r="O20" s="101">
        <f t="shared" ref="O20:V20" si="11">O19/O9*100</f>
        <v>3.8461538461538463</v>
      </c>
      <c r="P20" s="435"/>
      <c r="Q20" s="252">
        <f t="shared" si="11"/>
        <v>8.695652173913043</v>
      </c>
      <c r="R20" s="442"/>
      <c r="S20" s="103"/>
      <c r="T20" s="116"/>
      <c r="U20" s="439"/>
      <c r="V20" s="103">
        <f t="shared" si="11"/>
        <v>2.4691358024691357</v>
      </c>
    </row>
    <row r="21" spans="13:25" ht="16.5" customHeight="1">
      <c r="M21" s="195" t="s">
        <v>125</v>
      </c>
      <c r="N21" s="93">
        <v>4</v>
      </c>
      <c r="O21" s="92">
        <v>4</v>
      </c>
      <c r="P21" s="434">
        <f>O21/N21*100</f>
        <v>100</v>
      </c>
      <c r="Q21" s="255">
        <v>1</v>
      </c>
      <c r="R21" s="440">
        <f>Q21/O21*100</f>
        <v>25</v>
      </c>
      <c r="S21" s="94">
        <v>2</v>
      </c>
      <c r="T21" s="115">
        <v>0</v>
      </c>
      <c r="U21" s="438" t="s">
        <v>360</v>
      </c>
      <c r="V21" s="94">
        <v>3</v>
      </c>
    </row>
    <row r="22" spans="13:25" ht="16.5" customHeight="1">
      <c r="M22" s="194"/>
      <c r="N22" s="102">
        <f>N21/N9*100</f>
        <v>3.669724770642202</v>
      </c>
      <c r="O22" s="101">
        <f t="shared" ref="O22:V22" si="12">O21/O9*100</f>
        <v>3.8461538461538463</v>
      </c>
      <c r="P22" s="435"/>
      <c r="Q22" s="252">
        <f t="shared" si="12"/>
        <v>4.3478260869565215</v>
      </c>
      <c r="R22" s="442"/>
      <c r="S22" s="103">
        <f t="shared" si="12"/>
        <v>5.2631578947368416</v>
      </c>
      <c r="T22" s="116"/>
      <c r="U22" s="439"/>
      <c r="V22" s="103">
        <f t="shared" si="12"/>
        <v>3.7037037037037033</v>
      </c>
    </row>
    <row r="23" spans="13:25" ht="16.5" customHeight="1">
      <c r="M23" s="195" t="s">
        <v>119</v>
      </c>
      <c r="N23" s="93">
        <v>3</v>
      </c>
      <c r="O23" s="92">
        <v>3</v>
      </c>
      <c r="P23" s="434">
        <f>O23/N23*100</f>
        <v>100</v>
      </c>
      <c r="Q23" s="255">
        <v>0</v>
      </c>
      <c r="R23" s="440" t="s">
        <v>360</v>
      </c>
      <c r="S23" s="94">
        <v>1</v>
      </c>
      <c r="T23" s="115">
        <v>0</v>
      </c>
      <c r="U23" s="438" t="s">
        <v>364</v>
      </c>
      <c r="V23" s="94">
        <v>3</v>
      </c>
    </row>
    <row r="24" spans="13:25" ht="16.5" customHeight="1">
      <c r="M24" s="194"/>
      <c r="N24" s="102">
        <f>N23/N9*100</f>
        <v>2.7522935779816518</v>
      </c>
      <c r="O24" s="101">
        <f t="shared" ref="O24:V24" si="13">O23/O9*100</f>
        <v>2.8846153846153846</v>
      </c>
      <c r="P24" s="435"/>
      <c r="Q24" s="252"/>
      <c r="R24" s="442"/>
      <c r="S24" s="103">
        <f t="shared" si="13"/>
        <v>2.6315789473684208</v>
      </c>
      <c r="T24" s="116"/>
      <c r="U24" s="439"/>
      <c r="V24" s="103">
        <f t="shared" si="13"/>
        <v>3.7037037037037033</v>
      </c>
    </row>
    <row r="25" spans="13:25" ht="16.5" customHeight="1">
      <c r="M25" s="195" t="s">
        <v>120</v>
      </c>
      <c r="N25" s="93">
        <v>2</v>
      </c>
      <c r="O25" s="92">
        <v>2</v>
      </c>
      <c r="P25" s="434">
        <f>O25/N25*100</f>
        <v>100</v>
      </c>
      <c r="Q25" s="255">
        <v>0</v>
      </c>
      <c r="R25" s="440" t="s">
        <v>360</v>
      </c>
      <c r="S25" s="94">
        <v>1</v>
      </c>
      <c r="T25" s="115">
        <v>0</v>
      </c>
      <c r="U25" s="438" t="s">
        <v>360</v>
      </c>
      <c r="V25" s="94">
        <v>2</v>
      </c>
    </row>
    <row r="26" spans="13:25" ht="16.5" customHeight="1">
      <c r="M26" s="194"/>
      <c r="N26" s="102">
        <f>N25/N9*100</f>
        <v>1.834862385321101</v>
      </c>
      <c r="O26" s="101">
        <f t="shared" ref="O26:V26" si="14">O25/O9*100</f>
        <v>1.9230769230769231</v>
      </c>
      <c r="P26" s="435"/>
      <c r="Q26" s="252"/>
      <c r="R26" s="442"/>
      <c r="S26" s="103">
        <f t="shared" si="14"/>
        <v>2.6315789473684208</v>
      </c>
      <c r="T26" s="116"/>
      <c r="U26" s="439"/>
      <c r="V26" s="103">
        <f t="shared" si="14"/>
        <v>2.4691358024691357</v>
      </c>
    </row>
    <row r="27" spans="13:25" ht="16.5" customHeight="1">
      <c r="M27" s="195" t="s">
        <v>137</v>
      </c>
      <c r="N27" s="153">
        <v>1</v>
      </c>
      <c r="O27" s="92">
        <v>0</v>
      </c>
      <c r="P27" s="434" t="s">
        <v>360</v>
      </c>
      <c r="Q27" s="255">
        <v>0</v>
      </c>
      <c r="R27" s="440" t="s">
        <v>360</v>
      </c>
      <c r="S27" s="94">
        <v>0</v>
      </c>
      <c r="T27" s="115">
        <v>0</v>
      </c>
      <c r="U27" s="458" t="s">
        <v>360</v>
      </c>
      <c r="V27" s="94">
        <v>0</v>
      </c>
    </row>
    <row r="28" spans="13:25" ht="16.5" customHeight="1" thickBot="1">
      <c r="M28" s="194"/>
      <c r="N28" s="102">
        <f>N27/N9*100</f>
        <v>0.91743119266055051</v>
      </c>
      <c r="O28" s="101"/>
      <c r="P28" s="435"/>
      <c r="Q28" s="249"/>
      <c r="R28" s="441"/>
      <c r="S28" s="103"/>
      <c r="T28" s="116"/>
      <c r="U28" s="459"/>
      <c r="V28" s="103"/>
    </row>
    <row r="29" spans="13:25" ht="16.5" customHeight="1"/>
    <row r="30" spans="13:25" ht="16.5" customHeight="1">
      <c r="M30" s="104" t="s">
        <v>166</v>
      </c>
    </row>
    <row r="31" spans="13:25" ht="16.5" customHeight="1">
      <c r="M31" s="104" t="s">
        <v>550</v>
      </c>
    </row>
    <row r="32" spans="13:25" ht="16.5" customHeight="1">
      <c r="M32" s="104" t="s">
        <v>167</v>
      </c>
    </row>
    <row r="33" spans="13:13" ht="16.5" customHeight="1">
      <c r="M33" s="282" t="s">
        <v>552</v>
      </c>
    </row>
  </sheetData>
  <sheetProtection algorithmName="SHA-512" hashValue="TuTkiMDH7IWs0uUqsO31v+vAWNqkk+pL17T2uZHGuXXszJg1yT340yV1A08eMwMur0gYejJpaiYOtazVNfBj1g==" saltValue="cSTEwki4WbPH07Mjf1Mw0w==" spinCount="100000" sheet="1" objects="1" scenarios="1"/>
  <mergeCells count="48">
    <mergeCell ref="AD9:AD10"/>
    <mergeCell ref="AG9:AG10"/>
    <mergeCell ref="AG11:AG12"/>
    <mergeCell ref="AG13:AG14"/>
    <mergeCell ref="R15:R16"/>
    <mergeCell ref="AB9:AB10"/>
    <mergeCell ref="R9:R10"/>
    <mergeCell ref="U9:U10"/>
    <mergeCell ref="AD13:AD14"/>
    <mergeCell ref="AD11:AD12"/>
    <mergeCell ref="AB11:AB12"/>
    <mergeCell ref="AB13:AB14"/>
    <mergeCell ref="R13:R14"/>
    <mergeCell ref="R11:R12"/>
    <mergeCell ref="P17:P18"/>
    <mergeCell ref="P15:P16"/>
    <mergeCell ref="U15:U16"/>
    <mergeCell ref="U13:U14"/>
    <mergeCell ref="U11:U12"/>
    <mergeCell ref="AA7:AH7"/>
    <mergeCell ref="M7:M8"/>
    <mergeCell ref="N7:N8"/>
    <mergeCell ref="U27:U28"/>
    <mergeCell ref="U25:U26"/>
    <mergeCell ref="U23:U24"/>
    <mergeCell ref="U21:U22"/>
    <mergeCell ref="U19:U20"/>
    <mergeCell ref="R27:R28"/>
    <mergeCell ref="R25:R26"/>
    <mergeCell ref="R23:R24"/>
    <mergeCell ref="R21:R22"/>
    <mergeCell ref="R17:R18"/>
    <mergeCell ref="R19:R20"/>
    <mergeCell ref="P27:P28"/>
    <mergeCell ref="P13:P14"/>
    <mergeCell ref="P25:P26"/>
    <mergeCell ref="B7:B8"/>
    <mergeCell ref="A7:A8"/>
    <mergeCell ref="Y7:Y8"/>
    <mergeCell ref="Z7:Z8"/>
    <mergeCell ref="P9:P10"/>
    <mergeCell ref="C7:J7"/>
    <mergeCell ref="O7:V7"/>
    <mergeCell ref="U17:U18"/>
    <mergeCell ref="P11:P12"/>
    <mergeCell ref="P23:P24"/>
    <mergeCell ref="P21:P22"/>
    <mergeCell ref="P19:P20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view="pageBreakPreview" zoomScale="80" zoomScaleNormal="55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27" width="12.625" customWidth="1"/>
    <col min="28" max="28" width="12.625" style="287" customWidth="1"/>
    <col min="29" max="29" width="12.625" customWidth="1"/>
    <col min="30" max="30" width="12.625" style="287" customWidth="1"/>
    <col min="31" max="32" width="12.625" customWidth="1"/>
    <col min="33" max="33" width="12.625" style="287" customWidth="1"/>
    <col min="34" max="34" width="12.625" customWidth="1"/>
    <col min="35" max="35" width="3.625" customWidth="1"/>
  </cols>
  <sheetData>
    <row r="1" spans="1:34" ht="30" customHeight="1">
      <c r="A1" s="75" t="s">
        <v>516</v>
      </c>
      <c r="Z1" s="155"/>
      <c r="AB1" s="155"/>
      <c r="AD1"/>
      <c r="AE1" s="155"/>
      <c r="AG1"/>
    </row>
    <row r="2" spans="1:34" ht="15" customHeight="1">
      <c r="Z2" s="155"/>
      <c r="AB2" s="155"/>
      <c r="AD2"/>
      <c r="AE2" s="155"/>
      <c r="AG2"/>
    </row>
    <row r="3" spans="1:34" ht="30" customHeight="1">
      <c r="A3" s="77" t="s">
        <v>517</v>
      </c>
      <c r="M3" s="77" t="s">
        <v>517</v>
      </c>
      <c r="Y3" s="77" t="s">
        <v>517</v>
      </c>
      <c r="Z3" s="155"/>
      <c r="AB3" s="155"/>
      <c r="AD3"/>
      <c r="AE3" s="155"/>
      <c r="AG3"/>
    </row>
    <row r="4" spans="1:34" ht="15" customHeight="1">
      <c r="M4" s="157"/>
      <c r="Y4" s="13"/>
      <c r="Z4" s="155"/>
      <c r="AB4" s="155"/>
      <c r="AD4"/>
      <c r="AE4" s="155"/>
      <c r="AG4"/>
    </row>
    <row r="5" spans="1:34" ht="30" customHeight="1">
      <c r="A5" s="77" t="s">
        <v>546</v>
      </c>
      <c r="M5" s="77" t="s">
        <v>547</v>
      </c>
      <c r="Y5" s="163" t="s">
        <v>548</v>
      </c>
      <c r="AB5"/>
      <c r="AD5"/>
      <c r="AG5"/>
    </row>
    <row r="6" spans="1:34" ht="15" customHeight="1">
      <c r="J6" s="104" t="s">
        <v>509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509</v>
      </c>
      <c r="Y6" s="104"/>
      <c r="Z6" s="104"/>
      <c r="AA6" s="104"/>
      <c r="AB6" s="311"/>
      <c r="AC6" s="104"/>
      <c r="AD6" s="311"/>
      <c r="AE6" s="104"/>
      <c r="AF6" s="104"/>
      <c r="AG6" s="311"/>
      <c r="AH6" s="104" t="s">
        <v>510</v>
      </c>
    </row>
    <row r="7" spans="1:34" ht="24.95" customHeight="1" thickBot="1">
      <c r="A7" s="436" t="s">
        <v>162</v>
      </c>
      <c r="B7" s="408" t="s">
        <v>541</v>
      </c>
      <c r="C7" s="443" t="s">
        <v>556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557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556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205" t="s">
        <v>511</v>
      </c>
      <c r="B9" s="131">
        <v>34</v>
      </c>
      <c r="C9" s="140">
        <v>31</v>
      </c>
      <c r="D9" s="476">
        <f>C9/B9*100</f>
        <v>91.17647058823529</v>
      </c>
      <c r="E9" s="258">
        <v>5</v>
      </c>
      <c r="F9" s="466">
        <f>E9/C9*100</f>
        <v>16.129032258064516</v>
      </c>
      <c r="G9" s="131">
        <v>2</v>
      </c>
      <c r="H9" s="140">
        <v>1</v>
      </c>
      <c r="I9" s="471">
        <f>H9/G9*100</f>
        <v>50</v>
      </c>
      <c r="J9" s="132">
        <f>C9-E9</f>
        <v>26</v>
      </c>
      <c r="M9" s="196" t="s">
        <v>434</v>
      </c>
      <c r="N9" s="153">
        <v>34</v>
      </c>
      <c r="O9" s="307">
        <v>31</v>
      </c>
      <c r="P9" s="434">
        <v>91.17647058823529</v>
      </c>
      <c r="Q9" s="367">
        <v>5</v>
      </c>
      <c r="R9" s="440">
        <v>16.129032258064516</v>
      </c>
      <c r="S9" s="149">
        <v>2</v>
      </c>
      <c r="T9" s="307">
        <v>1</v>
      </c>
      <c r="U9" s="438">
        <v>50</v>
      </c>
      <c r="V9" s="149">
        <v>26</v>
      </c>
      <c r="Y9" s="195" t="s">
        <v>434</v>
      </c>
      <c r="Z9" s="153">
        <v>34</v>
      </c>
      <c r="AA9" s="307">
        <v>31</v>
      </c>
      <c r="AB9" s="434">
        <v>91.17647058823529</v>
      </c>
      <c r="AC9" s="367">
        <v>5</v>
      </c>
      <c r="AD9" s="440">
        <v>16.129032258064516</v>
      </c>
      <c r="AE9" s="149">
        <v>2</v>
      </c>
      <c r="AF9" s="307">
        <v>1</v>
      </c>
      <c r="AG9" s="438">
        <v>50</v>
      </c>
      <c r="AH9" s="149">
        <v>26</v>
      </c>
    </row>
    <row r="10" spans="1:34" ht="16.5" customHeight="1">
      <c r="A10" s="198"/>
      <c r="B10" s="116">
        <v>100</v>
      </c>
      <c r="C10" s="141">
        <v>100</v>
      </c>
      <c r="D10" s="477"/>
      <c r="E10" s="238">
        <v>100</v>
      </c>
      <c r="F10" s="467"/>
      <c r="G10" s="116"/>
      <c r="H10" s="141">
        <v>100</v>
      </c>
      <c r="I10" s="472"/>
      <c r="J10" s="103">
        <v>100</v>
      </c>
      <c r="M10" s="193"/>
      <c r="N10" s="96">
        <v>100</v>
      </c>
      <c r="O10" s="139">
        <v>100</v>
      </c>
      <c r="P10" s="454"/>
      <c r="Q10" s="236">
        <v>100</v>
      </c>
      <c r="R10" s="453"/>
      <c r="S10" s="97">
        <v>100</v>
      </c>
      <c r="T10" s="139">
        <v>100</v>
      </c>
      <c r="U10" s="455"/>
      <c r="V10" s="97">
        <v>100</v>
      </c>
      <c r="Y10" s="193"/>
      <c r="Z10" s="96">
        <v>100</v>
      </c>
      <c r="AA10" s="139">
        <v>100</v>
      </c>
      <c r="AB10" s="435"/>
      <c r="AC10" s="236">
        <v>100</v>
      </c>
      <c r="AD10" s="442"/>
      <c r="AE10" s="97">
        <v>100</v>
      </c>
      <c r="AF10" s="139">
        <v>100</v>
      </c>
      <c r="AG10" s="439"/>
      <c r="AH10" s="97">
        <v>100</v>
      </c>
    </row>
    <row r="11" spans="1:34" ht="16.5" customHeight="1">
      <c r="A11" s="204" t="s">
        <v>421</v>
      </c>
      <c r="B11" s="127">
        <v>34</v>
      </c>
      <c r="C11" s="138">
        <v>31</v>
      </c>
      <c r="D11" s="486">
        <f>C11/B11*100</f>
        <v>91.17647058823529</v>
      </c>
      <c r="E11" s="257">
        <v>5</v>
      </c>
      <c r="F11" s="466">
        <f>E11/C11*100</f>
        <v>16.129032258064516</v>
      </c>
      <c r="G11" s="127">
        <v>2</v>
      </c>
      <c r="H11" s="138">
        <v>1</v>
      </c>
      <c r="I11" s="481">
        <f>H11/G11*100</f>
        <v>50</v>
      </c>
      <c r="J11" s="128">
        <f>C11-E11</f>
        <v>26</v>
      </c>
      <c r="M11" s="192" t="s">
        <v>117</v>
      </c>
      <c r="N11" s="152">
        <v>13</v>
      </c>
      <c r="O11" s="298">
        <v>11</v>
      </c>
      <c r="P11" s="434">
        <v>84.615384615384613</v>
      </c>
      <c r="Q11" s="368" t="s">
        <v>490</v>
      </c>
      <c r="R11" s="440" t="s">
        <v>490</v>
      </c>
      <c r="S11" s="313" t="s">
        <v>490</v>
      </c>
      <c r="T11" s="299" t="s">
        <v>490</v>
      </c>
      <c r="U11" s="438" t="s">
        <v>490</v>
      </c>
      <c r="V11" s="313" t="s">
        <v>490</v>
      </c>
      <c r="Y11" s="192" t="s">
        <v>512</v>
      </c>
      <c r="Z11" s="152">
        <v>34</v>
      </c>
      <c r="AA11" s="298">
        <v>31</v>
      </c>
      <c r="AB11" s="434">
        <v>91.17647058823529</v>
      </c>
      <c r="AC11" s="369">
        <v>5</v>
      </c>
      <c r="AD11" s="440">
        <v>16.129032258064516</v>
      </c>
      <c r="AE11" s="91">
        <v>2</v>
      </c>
      <c r="AF11" s="298">
        <v>1</v>
      </c>
      <c r="AG11" s="438">
        <v>50</v>
      </c>
      <c r="AH11" s="91">
        <v>26</v>
      </c>
    </row>
    <row r="12" spans="1:34" ht="16.5" customHeight="1" thickBot="1">
      <c r="A12" s="198"/>
      <c r="B12" s="116">
        <f>B11/B9*100</f>
        <v>100</v>
      </c>
      <c r="C12" s="141">
        <f>C11/C9*100</f>
        <v>100</v>
      </c>
      <c r="D12" s="477"/>
      <c r="E12" s="239">
        <f>E11/E9*100</f>
        <v>100</v>
      </c>
      <c r="F12" s="475"/>
      <c r="G12" s="116">
        <f>G11/G9*100</f>
        <v>100</v>
      </c>
      <c r="H12" s="141">
        <f>H11/G11*100</f>
        <v>50</v>
      </c>
      <c r="I12" s="474"/>
      <c r="J12" s="103">
        <v>0.5988023952095809</v>
      </c>
      <c r="M12" s="194"/>
      <c r="N12" s="102">
        <v>38.235294117647058</v>
      </c>
      <c r="O12" s="141">
        <v>35.483870967741936</v>
      </c>
      <c r="P12" s="435"/>
      <c r="Q12" s="238"/>
      <c r="R12" s="442"/>
      <c r="S12" s="103"/>
      <c r="T12" s="141"/>
      <c r="U12" s="439"/>
      <c r="V12" s="103"/>
      <c r="Y12" s="194"/>
      <c r="Z12" s="102">
        <v>100</v>
      </c>
      <c r="AA12" s="141">
        <v>100</v>
      </c>
      <c r="AB12" s="435"/>
      <c r="AC12" s="239">
        <v>100</v>
      </c>
      <c r="AD12" s="441"/>
      <c r="AE12" s="103">
        <v>100</v>
      </c>
      <c r="AF12" s="141">
        <v>100</v>
      </c>
      <c r="AG12" s="439"/>
      <c r="AH12" s="103">
        <v>100</v>
      </c>
    </row>
    <row r="13" spans="1:34" ht="16.5" customHeight="1">
      <c r="M13" s="195" t="s">
        <v>118</v>
      </c>
      <c r="N13" s="153">
        <v>6</v>
      </c>
      <c r="O13" s="307">
        <v>6</v>
      </c>
      <c r="P13" s="454">
        <v>100</v>
      </c>
      <c r="Q13" s="367">
        <v>3</v>
      </c>
      <c r="R13" s="453">
        <v>50</v>
      </c>
      <c r="S13" s="149">
        <v>2</v>
      </c>
      <c r="T13" s="307">
        <v>1</v>
      </c>
      <c r="U13" s="455">
        <v>50</v>
      </c>
      <c r="V13" s="149">
        <v>3</v>
      </c>
    </row>
    <row r="14" spans="1:34" ht="16.5" customHeight="1">
      <c r="A14" s="104" t="s">
        <v>166</v>
      </c>
      <c r="M14" s="193"/>
      <c r="N14" s="96">
        <v>17.647058823529413</v>
      </c>
      <c r="O14" s="139">
        <v>19.35483870967742</v>
      </c>
      <c r="P14" s="454"/>
      <c r="Q14" s="236">
        <v>60</v>
      </c>
      <c r="R14" s="453"/>
      <c r="S14" s="97">
        <v>100</v>
      </c>
      <c r="T14" s="139">
        <v>100</v>
      </c>
      <c r="U14" s="455"/>
      <c r="V14" s="97">
        <v>11.538461538461538</v>
      </c>
      <c r="Y14" s="104" t="s">
        <v>166</v>
      </c>
    </row>
    <row r="15" spans="1:34" ht="16.5" customHeight="1">
      <c r="A15" s="104" t="s">
        <v>550</v>
      </c>
      <c r="M15" s="192" t="s">
        <v>119</v>
      </c>
      <c r="N15" s="152">
        <v>3</v>
      </c>
      <c r="O15" s="298">
        <v>3</v>
      </c>
      <c r="P15" s="434">
        <v>100</v>
      </c>
      <c r="Q15" s="369">
        <v>1</v>
      </c>
      <c r="R15" s="440">
        <v>33.333333333333329</v>
      </c>
      <c r="S15" s="313" t="s">
        <v>438</v>
      </c>
      <c r="T15" s="299" t="s">
        <v>490</v>
      </c>
      <c r="U15" s="438" t="s">
        <v>490</v>
      </c>
      <c r="V15" s="91">
        <v>2</v>
      </c>
      <c r="Y15" s="104" t="s">
        <v>550</v>
      </c>
    </row>
    <row r="16" spans="1:34" ht="16.5" customHeight="1">
      <c r="A16" s="104" t="s">
        <v>167</v>
      </c>
      <c r="M16" s="194"/>
      <c r="N16" s="102">
        <v>8.8235294117647065</v>
      </c>
      <c r="O16" s="141">
        <v>9.67741935483871</v>
      </c>
      <c r="P16" s="435"/>
      <c r="Q16" s="238">
        <v>20</v>
      </c>
      <c r="R16" s="442"/>
      <c r="S16" s="103"/>
      <c r="T16" s="141"/>
      <c r="U16" s="439"/>
      <c r="V16" s="103">
        <v>7.6923076923076925</v>
      </c>
      <c r="Y16" s="104" t="s">
        <v>167</v>
      </c>
    </row>
    <row r="17" spans="1:25" ht="16.5" customHeight="1">
      <c r="A17" s="282" t="s">
        <v>552</v>
      </c>
      <c r="M17" s="195" t="s">
        <v>120</v>
      </c>
      <c r="N17" s="153">
        <v>3</v>
      </c>
      <c r="O17" s="307">
        <v>3</v>
      </c>
      <c r="P17" s="454">
        <v>100</v>
      </c>
      <c r="Q17" s="370" t="s">
        <v>490</v>
      </c>
      <c r="R17" s="453" t="s">
        <v>490</v>
      </c>
      <c r="S17" s="314" t="s">
        <v>490</v>
      </c>
      <c r="T17" s="308" t="s">
        <v>490</v>
      </c>
      <c r="U17" s="455" t="s">
        <v>490</v>
      </c>
      <c r="V17" s="314" t="s">
        <v>490</v>
      </c>
      <c r="Y17" s="282" t="s">
        <v>552</v>
      </c>
    </row>
    <row r="18" spans="1:25" ht="16.5" customHeight="1">
      <c r="M18" s="193"/>
      <c r="N18" s="96">
        <v>8.8235294117647065</v>
      </c>
      <c r="O18" s="139">
        <v>9.67741935483871</v>
      </c>
      <c r="P18" s="454"/>
      <c r="Q18" s="236"/>
      <c r="R18" s="453"/>
      <c r="S18" s="97"/>
      <c r="T18" s="139"/>
      <c r="U18" s="455"/>
      <c r="V18" s="97"/>
    </row>
    <row r="19" spans="1:25" ht="16.5" customHeight="1">
      <c r="M19" s="192" t="s">
        <v>121</v>
      </c>
      <c r="N19" s="152">
        <v>3</v>
      </c>
      <c r="O19" s="298">
        <v>3</v>
      </c>
      <c r="P19" s="434">
        <v>100</v>
      </c>
      <c r="Q19" s="368" t="s">
        <v>490</v>
      </c>
      <c r="R19" s="440" t="s">
        <v>490</v>
      </c>
      <c r="S19" s="313" t="s">
        <v>490</v>
      </c>
      <c r="T19" s="299" t="s">
        <v>490</v>
      </c>
      <c r="U19" s="438" t="s">
        <v>490</v>
      </c>
      <c r="V19" s="313" t="s">
        <v>490</v>
      </c>
    </row>
    <row r="20" spans="1:25" ht="16.5" customHeight="1">
      <c r="M20" s="194"/>
      <c r="N20" s="102">
        <v>8.8235294117647065</v>
      </c>
      <c r="O20" s="141">
        <v>9.67741935483871</v>
      </c>
      <c r="P20" s="435"/>
      <c r="Q20" s="238"/>
      <c r="R20" s="442"/>
      <c r="S20" s="103"/>
      <c r="T20" s="141"/>
      <c r="U20" s="439"/>
      <c r="V20" s="103"/>
    </row>
    <row r="21" spans="1:25" ht="16.5" customHeight="1">
      <c r="M21" s="195" t="s">
        <v>123</v>
      </c>
      <c r="N21" s="153">
        <v>2</v>
      </c>
      <c r="O21" s="307">
        <v>2</v>
      </c>
      <c r="P21" s="454">
        <v>100</v>
      </c>
      <c r="Q21" s="370" t="s">
        <v>490</v>
      </c>
      <c r="R21" s="453" t="s">
        <v>490</v>
      </c>
      <c r="S21" s="314" t="s">
        <v>490</v>
      </c>
      <c r="T21" s="308" t="s">
        <v>490</v>
      </c>
      <c r="U21" s="455" t="s">
        <v>490</v>
      </c>
      <c r="V21" s="314" t="s">
        <v>490</v>
      </c>
    </row>
    <row r="22" spans="1:25" ht="16.5" customHeight="1">
      <c r="M22" s="193"/>
      <c r="N22" s="96">
        <v>5.8823529411764701</v>
      </c>
      <c r="O22" s="139">
        <v>6.4516129032258061</v>
      </c>
      <c r="P22" s="454"/>
      <c r="Q22" s="236"/>
      <c r="R22" s="453"/>
      <c r="S22" s="97"/>
      <c r="T22" s="139"/>
      <c r="U22" s="455"/>
      <c r="V22" s="97"/>
    </row>
    <row r="23" spans="1:25" ht="16.5" customHeight="1">
      <c r="M23" s="192" t="s">
        <v>122</v>
      </c>
      <c r="N23" s="152">
        <v>2</v>
      </c>
      <c r="O23" s="298">
        <v>1</v>
      </c>
      <c r="P23" s="434">
        <v>50</v>
      </c>
      <c r="Q23" s="368" t="s">
        <v>438</v>
      </c>
      <c r="R23" s="440" t="s">
        <v>438</v>
      </c>
      <c r="S23" s="313" t="s">
        <v>438</v>
      </c>
      <c r="T23" s="299" t="s">
        <v>438</v>
      </c>
      <c r="U23" s="438" t="s">
        <v>438</v>
      </c>
      <c r="V23" s="313" t="s">
        <v>438</v>
      </c>
    </row>
    <row r="24" spans="1:25" ht="16.5" customHeight="1">
      <c r="M24" s="194"/>
      <c r="N24" s="102">
        <v>5.8823529411764701</v>
      </c>
      <c r="O24" s="141">
        <v>3.225806451612903</v>
      </c>
      <c r="P24" s="435"/>
      <c r="Q24" s="238"/>
      <c r="R24" s="442"/>
      <c r="S24" s="103"/>
      <c r="T24" s="141"/>
      <c r="U24" s="439"/>
      <c r="V24" s="103"/>
    </row>
    <row r="25" spans="1:25" ht="16.5" customHeight="1">
      <c r="M25" s="195" t="s">
        <v>124</v>
      </c>
      <c r="N25" s="153">
        <v>1</v>
      </c>
      <c r="O25" s="307">
        <v>1</v>
      </c>
      <c r="P25" s="454">
        <v>100</v>
      </c>
      <c r="Q25" s="370" t="s">
        <v>438</v>
      </c>
      <c r="R25" s="453" t="s">
        <v>438</v>
      </c>
      <c r="S25" s="314" t="s">
        <v>438</v>
      </c>
      <c r="T25" s="308" t="s">
        <v>438</v>
      </c>
      <c r="U25" s="455" t="s">
        <v>513</v>
      </c>
      <c r="V25" s="314" t="s">
        <v>438</v>
      </c>
    </row>
    <row r="26" spans="1:25" ht="16.5" customHeight="1">
      <c r="M26" s="193"/>
      <c r="N26" s="96">
        <v>2.9411764705882351</v>
      </c>
      <c r="O26" s="139">
        <v>3.225806451612903</v>
      </c>
      <c r="P26" s="454"/>
      <c r="Q26" s="236"/>
      <c r="R26" s="453"/>
      <c r="S26" s="97"/>
      <c r="T26" s="139"/>
      <c r="U26" s="455"/>
      <c r="V26" s="97"/>
    </row>
    <row r="27" spans="1:25" ht="16.5" customHeight="1">
      <c r="M27" s="192" t="s">
        <v>125</v>
      </c>
      <c r="N27" s="152">
        <v>1</v>
      </c>
      <c r="O27" s="298">
        <v>1</v>
      </c>
      <c r="P27" s="434">
        <v>100</v>
      </c>
      <c r="Q27" s="369">
        <v>1</v>
      </c>
      <c r="R27" s="440">
        <v>100</v>
      </c>
      <c r="S27" s="313" t="s">
        <v>438</v>
      </c>
      <c r="T27" s="299" t="s">
        <v>438</v>
      </c>
      <c r="U27" s="438" t="s">
        <v>438</v>
      </c>
      <c r="V27" s="91">
        <v>0</v>
      </c>
    </row>
    <row r="28" spans="1:25" ht="16.5" customHeight="1" thickBot="1">
      <c r="M28" s="194"/>
      <c r="N28" s="102">
        <v>2.9411764705882351</v>
      </c>
      <c r="O28" s="141">
        <v>3.225806451612903</v>
      </c>
      <c r="P28" s="435"/>
      <c r="Q28" s="239">
        <v>20</v>
      </c>
      <c r="R28" s="441"/>
      <c r="S28" s="103"/>
      <c r="T28" s="141"/>
      <c r="U28" s="439"/>
      <c r="V28" s="103">
        <v>0</v>
      </c>
    </row>
    <row r="29" spans="1:25" ht="16.5" customHeight="1"/>
    <row r="30" spans="1:25" ht="16.5" customHeight="1">
      <c r="M30" s="104" t="s">
        <v>166</v>
      </c>
    </row>
    <row r="31" spans="1:25" ht="16.5" customHeight="1">
      <c r="M31" s="104" t="s">
        <v>550</v>
      </c>
    </row>
    <row r="32" spans="1:25" ht="16.5" customHeight="1">
      <c r="M32" s="104" t="s">
        <v>167</v>
      </c>
    </row>
    <row r="33" spans="13:13" ht="16.5" customHeight="1">
      <c r="M33" s="282" t="s">
        <v>552</v>
      </c>
    </row>
  </sheetData>
  <sheetProtection algorithmName="SHA-512" hashValue="gWg/bEusGYA/r/jOZP1uhXizAvn41QChNXhr73m7+hsrE+YThc+ltLvVpmcOhhudae3Pg1V435p8ldob8vKDGw==" saltValue="6rsEfVSGl9Gfv+ojDNF6Sg==" spinCount="100000" sheet="1" objects="1" scenarios="1"/>
  <mergeCells count="51">
    <mergeCell ref="P25:P26"/>
    <mergeCell ref="R25:R26"/>
    <mergeCell ref="U25:U26"/>
    <mergeCell ref="P27:P28"/>
    <mergeCell ref="R27:R28"/>
    <mergeCell ref="U27:U28"/>
    <mergeCell ref="P21:P22"/>
    <mergeCell ref="R21:R22"/>
    <mergeCell ref="U21:U22"/>
    <mergeCell ref="P23:P24"/>
    <mergeCell ref="R23:R24"/>
    <mergeCell ref="U23:U24"/>
    <mergeCell ref="P17:P18"/>
    <mergeCell ref="R17:R18"/>
    <mergeCell ref="U17:U18"/>
    <mergeCell ref="P19:P20"/>
    <mergeCell ref="R19:R20"/>
    <mergeCell ref="U19:U20"/>
    <mergeCell ref="P15:P16"/>
    <mergeCell ref="R15:R16"/>
    <mergeCell ref="U15:U16"/>
    <mergeCell ref="AB9:AB10"/>
    <mergeCell ref="AD9:AD10"/>
    <mergeCell ref="AD11:AD12"/>
    <mergeCell ref="P13:P14"/>
    <mergeCell ref="R13:R14"/>
    <mergeCell ref="U13:U14"/>
    <mergeCell ref="AG9:AG10"/>
    <mergeCell ref="D11:D12"/>
    <mergeCell ref="F11:F12"/>
    <mergeCell ref="I11:I12"/>
    <mergeCell ref="P11:P12"/>
    <mergeCell ref="R11:R12"/>
    <mergeCell ref="U11:U12"/>
    <mergeCell ref="AB11:AB12"/>
    <mergeCell ref="D9:D10"/>
    <mergeCell ref="F9:F10"/>
    <mergeCell ref="I9:I10"/>
    <mergeCell ref="P9:P10"/>
    <mergeCell ref="R9:R10"/>
    <mergeCell ref="U9:U10"/>
    <mergeCell ref="AG11:AG12"/>
    <mergeCell ref="AA7:AH7"/>
    <mergeCell ref="Z7:Z8"/>
    <mergeCell ref="A7:A8"/>
    <mergeCell ref="B7:B8"/>
    <mergeCell ref="M7:M8"/>
    <mergeCell ref="N7:N8"/>
    <mergeCell ref="Y7:Y8"/>
    <mergeCell ref="C7:J7"/>
    <mergeCell ref="O7:V7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BreakPreview" zoomScale="90" zoomScaleNormal="85" zoomScaleSheetLayoutView="90" workbookViewId="0">
      <pane xSplit="3" ySplit="8" topLeftCell="D9" activePane="bottomRight" state="frozen"/>
      <selection pane="topRight" activeCell="D1" sqref="D1"/>
      <selection pane="bottomLeft" activeCell="A11" sqref="A11"/>
      <selection pane="bottomRight" activeCell="D5" sqref="D5:H5"/>
    </sheetView>
  </sheetViews>
  <sheetFormatPr defaultRowHeight="13.5"/>
  <cols>
    <col min="1" max="1" width="4.125" style="104" customWidth="1"/>
    <col min="2" max="2" width="20.625" style="110" customWidth="1"/>
    <col min="3" max="3" width="15.625" style="104" customWidth="1"/>
    <col min="4" max="8" width="13.625" style="104" customWidth="1"/>
    <col min="9" max="14" width="9" style="104"/>
    <col min="15" max="15" width="21.5" style="104" customWidth="1"/>
    <col min="16" max="16384" width="9" style="104"/>
  </cols>
  <sheetData>
    <row r="1" spans="1:8" ht="30" customHeight="1">
      <c r="A1" s="75" t="s">
        <v>404</v>
      </c>
      <c r="B1" s="78"/>
    </row>
    <row r="2" spans="1:8" ht="15" customHeight="1">
      <c r="A2"/>
      <c r="B2" s="78"/>
    </row>
    <row r="3" spans="1:8" ht="30" customHeight="1">
      <c r="A3"/>
      <c r="B3" s="77" t="s">
        <v>544</v>
      </c>
    </row>
    <row r="4" spans="1:8" ht="15" customHeight="1">
      <c r="H4" s="104" t="s">
        <v>165</v>
      </c>
    </row>
    <row r="5" spans="1:8" ht="15" customHeight="1" thickBot="1">
      <c r="B5" s="408" t="s">
        <v>168</v>
      </c>
      <c r="C5" s="408" t="s">
        <v>539</v>
      </c>
      <c r="D5" s="412" t="s">
        <v>555</v>
      </c>
      <c r="E5" s="412"/>
      <c r="F5" s="412"/>
      <c r="G5" s="412"/>
      <c r="H5" s="413"/>
    </row>
    <row r="6" spans="1:8" ht="20.100000000000001" customHeight="1">
      <c r="B6" s="409"/>
      <c r="C6" s="409"/>
      <c r="D6" s="108" t="s">
        <v>164</v>
      </c>
      <c r="E6" s="176" t="s">
        <v>158</v>
      </c>
      <c r="F6" s="233" t="s">
        <v>540</v>
      </c>
      <c r="G6" s="234" t="s">
        <v>159</v>
      </c>
      <c r="H6" s="109" t="s">
        <v>161</v>
      </c>
    </row>
    <row r="7" spans="1:8" s="121" customFormat="1" ht="18" customHeight="1">
      <c r="B7" s="196" t="s">
        <v>163</v>
      </c>
      <c r="C7" s="115">
        <v>5010</v>
      </c>
      <c r="D7" s="98">
        <v>4802</v>
      </c>
      <c r="E7" s="424">
        <f>D7/C7*100</f>
        <v>95.84830339321357</v>
      </c>
      <c r="F7" s="237">
        <v>875</v>
      </c>
      <c r="G7" s="414">
        <f>F7/D7*100</f>
        <v>18.221574344023324</v>
      </c>
      <c r="H7" s="94">
        <v>3927</v>
      </c>
    </row>
    <row r="8" spans="1:8" s="111" customFormat="1" ht="18" customHeight="1">
      <c r="B8" s="197"/>
      <c r="C8" s="112">
        <f>C7/C7*100</f>
        <v>100</v>
      </c>
      <c r="D8" s="113">
        <f t="shared" ref="D8:H8" si="0">D7/D7*100</f>
        <v>100</v>
      </c>
      <c r="E8" s="426"/>
      <c r="F8" s="240">
        <f t="shared" si="0"/>
        <v>100</v>
      </c>
      <c r="G8" s="419"/>
      <c r="H8" s="114">
        <f t="shared" si="0"/>
        <v>100</v>
      </c>
    </row>
    <row r="9" spans="1:8" ht="18" customHeight="1">
      <c r="B9" s="196" t="s">
        <v>117</v>
      </c>
      <c r="C9" s="117">
        <v>2048</v>
      </c>
      <c r="D9" s="98">
        <v>1926</v>
      </c>
      <c r="E9" s="424">
        <f t="shared" ref="E9:E39" si="1">D9/C9*100</f>
        <v>94.04296875</v>
      </c>
      <c r="F9" s="237">
        <v>232</v>
      </c>
      <c r="G9" s="414">
        <f t="shared" ref="G9:G27" si="2">F9/D9*100</f>
        <v>12.045690550363448</v>
      </c>
      <c r="H9" s="100">
        <v>1694</v>
      </c>
    </row>
    <row r="10" spans="1:8" s="111" customFormat="1" ht="18" customHeight="1">
      <c r="B10" s="198"/>
      <c r="C10" s="118">
        <f>C9/C7*100</f>
        <v>40.878243512974052</v>
      </c>
      <c r="D10" s="119">
        <f t="shared" ref="D10:H10" si="3">D9/D7*100</f>
        <v>40.108288213244478</v>
      </c>
      <c r="E10" s="425"/>
      <c r="F10" s="241">
        <f t="shared" si="3"/>
        <v>26.514285714285712</v>
      </c>
      <c r="G10" s="415"/>
      <c r="H10" s="120">
        <f t="shared" si="3"/>
        <v>43.137254901960787</v>
      </c>
    </row>
    <row r="11" spans="1:8" ht="18" customHeight="1">
      <c r="B11" s="196" t="s">
        <v>121</v>
      </c>
      <c r="C11" s="117">
        <v>974</v>
      </c>
      <c r="D11" s="98">
        <v>970</v>
      </c>
      <c r="E11" s="424">
        <f t="shared" si="1"/>
        <v>99.589322381930188</v>
      </c>
      <c r="F11" s="237">
        <v>257</v>
      </c>
      <c r="G11" s="414">
        <f t="shared" si="2"/>
        <v>26.494845360824744</v>
      </c>
      <c r="H11" s="100">
        <v>713</v>
      </c>
    </row>
    <row r="12" spans="1:8" s="111" customFormat="1" ht="18" customHeight="1">
      <c r="B12" s="198"/>
      <c r="C12" s="118">
        <f>C11/C7*100</f>
        <v>19.441117764471059</v>
      </c>
      <c r="D12" s="119">
        <f t="shared" ref="D12:H12" si="4">D11/D7*100</f>
        <v>20.199916701374427</v>
      </c>
      <c r="E12" s="425"/>
      <c r="F12" s="241">
        <f t="shared" si="4"/>
        <v>29.37142857142857</v>
      </c>
      <c r="G12" s="415"/>
      <c r="H12" s="120">
        <f t="shared" si="4"/>
        <v>18.156353450471098</v>
      </c>
    </row>
    <row r="13" spans="1:8" ht="18" customHeight="1">
      <c r="B13" s="196" t="s">
        <v>118</v>
      </c>
      <c r="C13" s="117">
        <v>651</v>
      </c>
      <c r="D13" s="98">
        <v>637</v>
      </c>
      <c r="E13" s="424">
        <f t="shared" si="1"/>
        <v>97.849462365591393</v>
      </c>
      <c r="F13" s="237">
        <v>160</v>
      </c>
      <c r="G13" s="414">
        <f t="shared" si="2"/>
        <v>25.117739403453687</v>
      </c>
      <c r="H13" s="100">
        <v>477</v>
      </c>
    </row>
    <row r="14" spans="1:8" s="111" customFormat="1" ht="18" customHeight="1">
      <c r="B14" s="198"/>
      <c r="C14" s="118">
        <f>C13/C7*100</f>
        <v>12.994011976047904</v>
      </c>
      <c r="D14" s="119">
        <f t="shared" ref="D14:H14" si="5">D13/D7*100</f>
        <v>13.26530612244898</v>
      </c>
      <c r="E14" s="425"/>
      <c r="F14" s="241">
        <f t="shared" si="5"/>
        <v>18.285714285714285</v>
      </c>
      <c r="G14" s="415"/>
      <c r="H14" s="120">
        <f t="shared" si="5"/>
        <v>12.146676852559207</v>
      </c>
    </row>
    <row r="15" spans="1:8" ht="18" customHeight="1">
      <c r="B15" s="199" t="s">
        <v>123</v>
      </c>
      <c r="C15" s="115">
        <v>317</v>
      </c>
      <c r="D15" s="92">
        <v>315</v>
      </c>
      <c r="E15" s="426">
        <f t="shared" si="1"/>
        <v>99.369085173501588</v>
      </c>
      <c r="F15" s="235">
        <v>73</v>
      </c>
      <c r="G15" s="419">
        <f t="shared" si="2"/>
        <v>23.174603174603174</v>
      </c>
      <c r="H15" s="94">
        <v>242</v>
      </c>
    </row>
    <row r="16" spans="1:8" s="111" customFormat="1" ht="18" customHeight="1">
      <c r="B16" s="197"/>
      <c r="C16" s="112">
        <f>C15/C7*100</f>
        <v>6.3273453093812382</v>
      </c>
      <c r="D16" s="113">
        <f t="shared" ref="D16:H16" si="6">D15/D7*100</f>
        <v>6.5597667638483959</v>
      </c>
      <c r="E16" s="426"/>
      <c r="F16" s="240">
        <f t="shared" si="6"/>
        <v>8.3428571428571434</v>
      </c>
      <c r="G16" s="419"/>
      <c r="H16" s="114">
        <f t="shared" si="6"/>
        <v>6.1624649859943981</v>
      </c>
    </row>
    <row r="17" spans="2:8" ht="18" customHeight="1">
      <c r="B17" s="196" t="s">
        <v>125</v>
      </c>
      <c r="C17" s="117">
        <v>268</v>
      </c>
      <c r="D17" s="98">
        <v>267</v>
      </c>
      <c r="E17" s="424">
        <f t="shared" si="1"/>
        <v>99.626865671641795</v>
      </c>
      <c r="F17" s="237">
        <v>89</v>
      </c>
      <c r="G17" s="414">
        <f t="shared" si="2"/>
        <v>33.333333333333329</v>
      </c>
      <c r="H17" s="100">
        <v>178</v>
      </c>
    </row>
    <row r="18" spans="2:8" s="111" customFormat="1" ht="18" customHeight="1">
      <c r="B18" s="198"/>
      <c r="C18" s="118">
        <f>C17/C7*100</f>
        <v>5.3493013972055889</v>
      </c>
      <c r="D18" s="119">
        <f t="shared" ref="D18:H18" si="7">D17/D7*100</f>
        <v>5.5601832569762601</v>
      </c>
      <c r="E18" s="425"/>
      <c r="F18" s="241">
        <f t="shared" si="7"/>
        <v>10.171428571428571</v>
      </c>
      <c r="G18" s="415"/>
      <c r="H18" s="120">
        <f t="shared" si="7"/>
        <v>4.5327221797810031</v>
      </c>
    </row>
    <row r="19" spans="2:8" ht="18" customHeight="1">
      <c r="B19" s="199" t="s">
        <v>122</v>
      </c>
      <c r="C19" s="115">
        <v>205</v>
      </c>
      <c r="D19" s="92">
        <v>191</v>
      </c>
      <c r="E19" s="426">
        <f t="shared" si="1"/>
        <v>93.170731707317074</v>
      </c>
      <c r="F19" s="235">
        <v>12</v>
      </c>
      <c r="G19" s="419">
        <f t="shared" si="2"/>
        <v>6.2827225130890048</v>
      </c>
      <c r="H19" s="94">
        <v>179</v>
      </c>
    </row>
    <row r="20" spans="2:8" s="111" customFormat="1" ht="18" customHeight="1">
      <c r="B20" s="197"/>
      <c r="C20" s="112">
        <f>C19/C7*100</f>
        <v>4.0918163672654693</v>
      </c>
      <c r="D20" s="113">
        <f t="shared" ref="D20:H20" si="8">D19/D7*100</f>
        <v>3.9775093710953771</v>
      </c>
      <c r="E20" s="426"/>
      <c r="F20" s="240">
        <f t="shared" si="8"/>
        <v>1.3714285714285714</v>
      </c>
      <c r="G20" s="419"/>
      <c r="H20" s="114">
        <f t="shared" si="8"/>
        <v>4.5581869111280877</v>
      </c>
    </row>
    <row r="21" spans="2:8" ht="18" customHeight="1">
      <c r="B21" s="196" t="s">
        <v>120</v>
      </c>
      <c r="C21" s="117">
        <v>203</v>
      </c>
      <c r="D21" s="98">
        <v>193</v>
      </c>
      <c r="E21" s="424">
        <f t="shared" si="1"/>
        <v>95.073891625615758</v>
      </c>
      <c r="F21" s="237">
        <v>14</v>
      </c>
      <c r="G21" s="414">
        <f t="shared" si="2"/>
        <v>7.2538860103626934</v>
      </c>
      <c r="H21" s="100">
        <v>179</v>
      </c>
    </row>
    <row r="22" spans="2:8" s="111" customFormat="1" ht="18" customHeight="1">
      <c r="B22" s="198"/>
      <c r="C22" s="118">
        <f>C21/C7*100</f>
        <v>4.0518962075848304</v>
      </c>
      <c r="D22" s="119">
        <f t="shared" ref="D22:H22" si="9">D21/D7*100</f>
        <v>4.0191586838817166</v>
      </c>
      <c r="E22" s="425"/>
      <c r="F22" s="241">
        <f t="shared" si="9"/>
        <v>1.6</v>
      </c>
      <c r="G22" s="415"/>
      <c r="H22" s="120">
        <f t="shared" si="9"/>
        <v>4.5581869111280877</v>
      </c>
    </row>
    <row r="23" spans="2:8" ht="18" customHeight="1">
      <c r="B23" s="199" t="s">
        <v>119</v>
      </c>
      <c r="C23" s="115">
        <v>154</v>
      </c>
      <c r="D23" s="92">
        <v>134</v>
      </c>
      <c r="E23" s="426">
        <f t="shared" si="1"/>
        <v>87.012987012987011</v>
      </c>
      <c r="F23" s="235">
        <v>10</v>
      </c>
      <c r="G23" s="419">
        <f t="shared" si="2"/>
        <v>7.4626865671641784</v>
      </c>
      <c r="H23" s="94">
        <v>124</v>
      </c>
    </row>
    <row r="24" spans="2:8" s="111" customFormat="1" ht="18" customHeight="1">
      <c r="B24" s="197"/>
      <c r="C24" s="112">
        <f>C23/C7*100</f>
        <v>3.0738522954091816</v>
      </c>
      <c r="D24" s="113">
        <f t="shared" ref="D24:H24" si="10">D23/D7*100</f>
        <v>2.7905039566847147</v>
      </c>
      <c r="E24" s="426"/>
      <c r="F24" s="240">
        <f t="shared" si="10"/>
        <v>1.1428571428571428</v>
      </c>
      <c r="G24" s="419"/>
      <c r="H24" s="114">
        <f t="shared" si="10"/>
        <v>3.157626687038452</v>
      </c>
    </row>
    <row r="25" spans="2:8" ht="18" customHeight="1">
      <c r="B25" s="196" t="s">
        <v>131</v>
      </c>
      <c r="C25" s="117">
        <v>95</v>
      </c>
      <c r="D25" s="98">
        <v>88</v>
      </c>
      <c r="E25" s="424">
        <f t="shared" si="1"/>
        <v>92.631578947368425</v>
      </c>
      <c r="F25" s="237">
        <v>21</v>
      </c>
      <c r="G25" s="414">
        <f t="shared" si="2"/>
        <v>23.863636363636363</v>
      </c>
      <c r="H25" s="100">
        <v>67</v>
      </c>
    </row>
    <row r="26" spans="2:8" s="111" customFormat="1" ht="18" customHeight="1">
      <c r="B26" s="198"/>
      <c r="C26" s="118">
        <f>C25/C7*100</f>
        <v>1.8962075848303395</v>
      </c>
      <c r="D26" s="119">
        <f t="shared" ref="D26:H26" si="11">D25/D7*100</f>
        <v>1.8325697625989172</v>
      </c>
      <c r="E26" s="425"/>
      <c r="F26" s="241">
        <f t="shared" si="11"/>
        <v>2.4</v>
      </c>
      <c r="G26" s="415"/>
      <c r="H26" s="120">
        <f t="shared" si="11"/>
        <v>1.7061370002546472</v>
      </c>
    </row>
    <row r="27" spans="2:8" ht="18" customHeight="1">
      <c r="B27" s="199" t="s">
        <v>124</v>
      </c>
      <c r="C27" s="115">
        <v>66</v>
      </c>
      <c r="D27" s="92">
        <v>62</v>
      </c>
      <c r="E27" s="426">
        <f t="shared" si="1"/>
        <v>93.939393939393938</v>
      </c>
      <c r="F27" s="235">
        <v>7</v>
      </c>
      <c r="G27" s="419">
        <f t="shared" si="2"/>
        <v>11.29032258064516</v>
      </c>
      <c r="H27" s="94">
        <v>55</v>
      </c>
    </row>
    <row r="28" spans="2:8" s="111" customFormat="1" ht="18" customHeight="1" thickBot="1">
      <c r="B28" s="197"/>
      <c r="C28" s="112">
        <f>C27/C7*100</f>
        <v>1.3173652694610778</v>
      </c>
      <c r="D28" s="113">
        <f t="shared" ref="D28:H28" si="12">D27/D7*100</f>
        <v>1.2911286963765098</v>
      </c>
      <c r="E28" s="426"/>
      <c r="F28" s="242">
        <f t="shared" si="12"/>
        <v>0.8</v>
      </c>
      <c r="G28" s="416"/>
      <c r="H28" s="114">
        <f t="shared" si="12"/>
        <v>1.400560224089636</v>
      </c>
    </row>
    <row r="29" spans="2:8" ht="18" customHeight="1">
      <c r="B29" s="196" t="s">
        <v>135</v>
      </c>
      <c r="C29" s="117">
        <v>7</v>
      </c>
      <c r="D29" s="98">
        <v>7</v>
      </c>
      <c r="E29" s="422">
        <f t="shared" si="1"/>
        <v>100</v>
      </c>
      <c r="F29" s="174">
        <v>0</v>
      </c>
      <c r="G29" s="420" t="s">
        <v>371</v>
      </c>
      <c r="H29" s="100">
        <v>7</v>
      </c>
    </row>
    <row r="30" spans="2:8" s="111" customFormat="1" ht="18" customHeight="1">
      <c r="B30" s="198"/>
      <c r="C30" s="118">
        <f>C29/C7*100</f>
        <v>0.13972055888223553</v>
      </c>
      <c r="D30" s="119">
        <f t="shared" ref="D30:H30" si="13">D29/D7*100</f>
        <v>0.1457725947521866</v>
      </c>
      <c r="E30" s="423"/>
      <c r="F30" s="178"/>
      <c r="G30" s="418"/>
      <c r="H30" s="120">
        <f t="shared" si="13"/>
        <v>0.17825311942959002</v>
      </c>
    </row>
    <row r="31" spans="2:8" ht="18" customHeight="1">
      <c r="B31" s="199" t="s">
        <v>133</v>
      </c>
      <c r="C31" s="115">
        <v>6</v>
      </c>
      <c r="D31" s="92">
        <v>3</v>
      </c>
      <c r="E31" s="421">
        <f t="shared" si="1"/>
        <v>50</v>
      </c>
      <c r="F31" s="188" t="s">
        <v>372</v>
      </c>
      <c r="G31" s="420" t="s">
        <v>372</v>
      </c>
      <c r="H31" s="94">
        <v>3</v>
      </c>
    </row>
    <row r="32" spans="2:8" s="111" customFormat="1" ht="18" customHeight="1">
      <c r="B32" s="197"/>
      <c r="C32" s="112">
        <f>C31/C7*100</f>
        <v>0.11976047904191617</v>
      </c>
      <c r="D32" s="113">
        <f t="shared" ref="D32:H32" si="14">D31/D7*100</f>
        <v>6.2473969179508544E-2</v>
      </c>
      <c r="E32" s="421"/>
      <c r="F32" s="177"/>
      <c r="G32" s="420"/>
      <c r="H32" s="114">
        <f t="shared" si="14"/>
        <v>7.6394194041252861E-2</v>
      </c>
    </row>
    <row r="33" spans="2:8" ht="18" customHeight="1">
      <c r="B33" s="196" t="s">
        <v>137</v>
      </c>
      <c r="C33" s="117">
        <v>6</v>
      </c>
      <c r="D33" s="98">
        <v>3</v>
      </c>
      <c r="E33" s="422">
        <f t="shared" si="1"/>
        <v>50</v>
      </c>
      <c r="F33" s="189" t="s">
        <v>374</v>
      </c>
      <c r="G33" s="417" t="s">
        <v>372</v>
      </c>
      <c r="H33" s="100">
        <v>3</v>
      </c>
    </row>
    <row r="34" spans="2:8" s="111" customFormat="1" ht="18" customHeight="1">
      <c r="B34" s="198"/>
      <c r="C34" s="118">
        <f>C33/C7*100</f>
        <v>0.11976047904191617</v>
      </c>
      <c r="D34" s="119">
        <f t="shared" ref="D34:H34" si="15">D33/D7*100</f>
        <v>6.2473969179508544E-2</v>
      </c>
      <c r="E34" s="423"/>
      <c r="F34" s="178"/>
      <c r="G34" s="418"/>
      <c r="H34" s="120">
        <f t="shared" si="15"/>
        <v>7.6394194041252861E-2</v>
      </c>
    </row>
    <row r="35" spans="2:8" ht="18" customHeight="1">
      <c r="B35" s="199" t="s">
        <v>134</v>
      </c>
      <c r="C35" s="115">
        <v>4</v>
      </c>
      <c r="D35" s="92">
        <v>3</v>
      </c>
      <c r="E35" s="421">
        <f t="shared" si="1"/>
        <v>75</v>
      </c>
      <c r="F35" s="188" t="s">
        <v>375</v>
      </c>
      <c r="G35" s="420" t="s">
        <v>372</v>
      </c>
      <c r="H35" s="94">
        <v>3</v>
      </c>
    </row>
    <row r="36" spans="2:8" s="111" customFormat="1" ht="18" customHeight="1">
      <c r="B36" s="197"/>
      <c r="C36" s="112">
        <f>C35/C7*100</f>
        <v>7.9840319361277445E-2</v>
      </c>
      <c r="D36" s="113">
        <f t="shared" ref="D36:H36" si="16">D35/D7*100</f>
        <v>6.2473969179508544E-2</v>
      </c>
      <c r="E36" s="421"/>
      <c r="F36" s="177"/>
      <c r="G36" s="420"/>
      <c r="H36" s="114">
        <f t="shared" si="16"/>
        <v>7.6394194041252861E-2</v>
      </c>
    </row>
    <row r="37" spans="2:8" ht="18" customHeight="1">
      <c r="B37" s="196" t="s">
        <v>139</v>
      </c>
      <c r="C37" s="117">
        <v>2</v>
      </c>
      <c r="D37" s="98">
        <v>2</v>
      </c>
      <c r="E37" s="422">
        <f t="shared" si="1"/>
        <v>100</v>
      </c>
      <c r="F37" s="189" t="s">
        <v>372</v>
      </c>
      <c r="G37" s="417" t="s">
        <v>372</v>
      </c>
      <c r="H37" s="100">
        <v>2</v>
      </c>
    </row>
    <row r="38" spans="2:8" s="111" customFormat="1" ht="18" customHeight="1">
      <c r="B38" s="198"/>
      <c r="C38" s="118">
        <f>C37/C7*100</f>
        <v>3.9920159680638723E-2</v>
      </c>
      <c r="D38" s="119">
        <f t="shared" ref="D38:H38" si="17">D37/D7*100</f>
        <v>4.1649312786339029E-2</v>
      </c>
      <c r="E38" s="423"/>
      <c r="F38" s="178"/>
      <c r="G38" s="418"/>
      <c r="H38" s="120">
        <f t="shared" si="17"/>
        <v>5.0929462694168572E-2</v>
      </c>
    </row>
    <row r="39" spans="2:8" ht="18" customHeight="1">
      <c r="B39" s="199" t="s">
        <v>138</v>
      </c>
      <c r="C39" s="115">
        <v>1</v>
      </c>
      <c r="D39" s="92">
        <v>1</v>
      </c>
      <c r="E39" s="421">
        <f t="shared" si="1"/>
        <v>100</v>
      </c>
      <c r="F39" s="188" t="s">
        <v>372</v>
      </c>
      <c r="G39" s="420" t="s">
        <v>372</v>
      </c>
      <c r="H39" s="94">
        <v>1</v>
      </c>
    </row>
    <row r="40" spans="2:8" s="111" customFormat="1" ht="18" customHeight="1">
      <c r="B40" s="197"/>
      <c r="C40" s="112">
        <f>C39/C7*100</f>
        <v>1.9960079840319361E-2</v>
      </c>
      <c r="D40" s="113">
        <f t="shared" ref="D40:H40" si="18">D39/D7*100</f>
        <v>2.0824656393169515E-2</v>
      </c>
      <c r="E40" s="421"/>
      <c r="F40" s="177"/>
      <c r="G40" s="420"/>
      <c r="H40" s="114">
        <f t="shared" si="18"/>
        <v>2.5464731347084286E-2</v>
      </c>
    </row>
    <row r="41" spans="2:8" ht="18" customHeight="1">
      <c r="B41" s="196" t="s">
        <v>132</v>
      </c>
      <c r="C41" s="117">
        <v>1</v>
      </c>
      <c r="D41" s="186" t="s">
        <v>372</v>
      </c>
      <c r="E41" s="422" t="s">
        <v>372</v>
      </c>
      <c r="F41" s="189" t="s">
        <v>372</v>
      </c>
      <c r="G41" s="417" t="s">
        <v>372</v>
      </c>
      <c r="H41" s="190" t="s">
        <v>375</v>
      </c>
    </row>
    <row r="42" spans="2:8" s="111" customFormat="1" ht="18" customHeight="1">
      <c r="B42" s="198"/>
      <c r="C42" s="118">
        <f>C41/C7*100</f>
        <v>1.9960079840319361E-2</v>
      </c>
      <c r="D42" s="119"/>
      <c r="E42" s="423"/>
      <c r="F42" s="178"/>
      <c r="G42" s="418"/>
      <c r="H42" s="120"/>
    </row>
    <row r="43" spans="2:8" ht="18" customHeight="1">
      <c r="B43" s="199" t="s">
        <v>136</v>
      </c>
      <c r="C43" s="115">
        <v>1</v>
      </c>
      <c r="D43" s="187" t="s">
        <v>372</v>
      </c>
      <c r="E43" s="421" t="s">
        <v>374</v>
      </c>
      <c r="F43" s="188" t="s">
        <v>374</v>
      </c>
      <c r="G43" s="420" t="s">
        <v>373</v>
      </c>
      <c r="H43" s="191" t="s">
        <v>372</v>
      </c>
    </row>
    <row r="44" spans="2:8" s="111" customFormat="1" ht="18" customHeight="1">
      <c r="B44" s="197"/>
      <c r="C44" s="112">
        <f>C43/C7*100</f>
        <v>1.9960079840319361E-2</v>
      </c>
      <c r="D44" s="113"/>
      <c r="E44" s="421"/>
      <c r="F44" s="177"/>
      <c r="G44" s="420"/>
      <c r="H44" s="114"/>
    </row>
    <row r="45" spans="2:8" ht="18" customHeight="1">
      <c r="B45" s="196" t="s">
        <v>140</v>
      </c>
      <c r="C45" s="117">
        <v>1</v>
      </c>
      <c r="D45" s="186" t="s">
        <v>375</v>
      </c>
      <c r="E45" s="422" t="s">
        <v>372</v>
      </c>
      <c r="F45" s="189" t="s">
        <v>374</v>
      </c>
      <c r="G45" s="417" t="s">
        <v>373</v>
      </c>
      <c r="H45" s="190" t="s">
        <v>373</v>
      </c>
    </row>
    <row r="46" spans="2:8" s="111" customFormat="1" ht="18" customHeight="1">
      <c r="B46" s="198"/>
      <c r="C46" s="116">
        <f>C45/C7*100</f>
        <v>1.9960079840319361E-2</v>
      </c>
      <c r="D46" s="101"/>
      <c r="E46" s="423"/>
      <c r="F46" s="141"/>
      <c r="G46" s="418"/>
      <c r="H46" s="103"/>
    </row>
    <row r="48" spans="2:8">
      <c r="B48" s="104" t="s">
        <v>166</v>
      </c>
    </row>
    <row r="49" spans="2:2">
      <c r="B49" s="104" t="s">
        <v>550</v>
      </c>
    </row>
    <row r="50" spans="2:2">
      <c r="B50" s="104" t="s">
        <v>167</v>
      </c>
    </row>
  </sheetData>
  <sheetProtection algorithmName="SHA-512" hashValue="vPZssmRf0z3BNd7NZqJqQcXR5mbU7Fv/97BNKOTcrsDRsEd9uDWqiWx4MI2ovLp9o+DbqAeXfnHaoDxt/amvLQ==" saltValue="fLZicdg7tQI4yTIh9os+dg==" spinCount="100000" sheet="1" objects="1" scenarios="1"/>
  <mergeCells count="43">
    <mergeCell ref="B5:B6"/>
    <mergeCell ref="C5:C6"/>
    <mergeCell ref="E7:E8"/>
    <mergeCell ref="E9:E10"/>
    <mergeCell ref="G7:G8"/>
    <mergeCell ref="G9:G10"/>
    <mergeCell ref="D5:H5"/>
    <mergeCell ref="E11:E12"/>
    <mergeCell ref="E13:E14"/>
    <mergeCell ref="E15:E16"/>
    <mergeCell ref="E17:E18"/>
    <mergeCell ref="E19:E20"/>
    <mergeCell ref="E43:E44"/>
    <mergeCell ref="E45:E46"/>
    <mergeCell ref="E23:E24"/>
    <mergeCell ref="E25:E26"/>
    <mergeCell ref="E27:E28"/>
    <mergeCell ref="E29:E30"/>
    <mergeCell ref="E31:E32"/>
    <mergeCell ref="E33:E34"/>
    <mergeCell ref="G21:G22"/>
    <mergeCell ref="E35:E36"/>
    <mergeCell ref="E37:E38"/>
    <mergeCell ref="E39:E40"/>
    <mergeCell ref="E41:E42"/>
    <mergeCell ref="E21:E22"/>
    <mergeCell ref="G11:G12"/>
    <mergeCell ref="G13:G14"/>
    <mergeCell ref="G15:G16"/>
    <mergeCell ref="G17:G18"/>
    <mergeCell ref="G19:G20"/>
    <mergeCell ref="G45:G46"/>
    <mergeCell ref="G23:G24"/>
    <mergeCell ref="G25:G26"/>
    <mergeCell ref="G27:G28"/>
    <mergeCell ref="G29:G30"/>
    <mergeCell ref="G31:G32"/>
    <mergeCell ref="G33:G34"/>
    <mergeCell ref="G35:G36"/>
    <mergeCell ref="G37:G38"/>
    <mergeCell ref="G39:G40"/>
    <mergeCell ref="G41:G42"/>
    <mergeCell ref="G43:G44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view="pageBreakPreview" zoomScale="90" zoomScaleNormal="85" zoomScaleSheetLayoutView="90" workbookViewId="0">
      <pane xSplit="3" ySplit="8" topLeftCell="D21" activePane="bottomRight" state="frozen"/>
      <selection pane="topRight" activeCell="D1" sqref="D1"/>
      <selection pane="bottomLeft" activeCell="A11" sqref="A11"/>
      <selection pane="bottomRight" activeCell="F52" sqref="F52"/>
    </sheetView>
  </sheetViews>
  <sheetFormatPr defaultRowHeight="13.5"/>
  <cols>
    <col min="1" max="1" width="4.125" style="104" customWidth="1"/>
    <col min="2" max="2" width="20.625" style="104" customWidth="1"/>
    <col min="3" max="3" width="15.625" style="104" customWidth="1"/>
    <col min="4" max="8" width="13.625" style="104" customWidth="1"/>
    <col min="9" max="16384" width="9" style="104"/>
  </cols>
  <sheetData>
    <row r="1" spans="1:8" ht="30" customHeight="1">
      <c r="A1" s="75" t="s">
        <v>405</v>
      </c>
      <c r="B1" s="13"/>
      <c r="C1"/>
    </row>
    <row r="2" spans="1:8" ht="15" customHeight="1">
      <c r="A2" s="13"/>
      <c r="B2" s="13"/>
      <c r="C2"/>
    </row>
    <row r="3" spans="1:8" ht="30" customHeight="1">
      <c r="A3" s="13"/>
      <c r="B3" s="77" t="s">
        <v>545</v>
      </c>
      <c r="C3"/>
    </row>
    <row r="4" spans="1:8" ht="15" customHeight="1">
      <c r="B4" s="110"/>
      <c r="H4" s="156" t="s">
        <v>165</v>
      </c>
    </row>
    <row r="5" spans="1:8" ht="15" customHeight="1" thickBot="1">
      <c r="B5" s="408" t="s">
        <v>376</v>
      </c>
      <c r="C5" s="408" t="s">
        <v>541</v>
      </c>
      <c r="D5" s="412" t="s">
        <v>556</v>
      </c>
      <c r="E5" s="412"/>
      <c r="F5" s="412"/>
      <c r="G5" s="412"/>
      <c r="H5" s="413"/>
    </row>
    <row r="6" spans="1:8" ht="20.100000000000001" customHeight="1">
      <c r="B6" s="409"/>
      <c r="C6" s="409"/>
      <c r="D6" s="108" t="s">
        <v>164</v>
      </c>
      <c r="E6" s="176" t="s">
        <v>158</v>
      </c>
      <c r="F6" s="243" t="s">
        <v>540</v>
      </c>
      <c r="G6" s="244" t="s">
        <v>159</v>
      </c>
      <c r="H6" s="109" t="s">
        <v>161</v>
      </c>
    </row>
    <row r="7" spans="1:8" ht="17.100000000000001" customHeight="1">
      <c r="B7" s="192" t="s">
        <v>163</v>
      </c>
      <c r="C7" s="125">
        <v>5010</v>
      </c>
      <c r="D7" s="125">
        <v>4802</v>
      </c>
      <c r="E7" s="433">
        <f>D7/C7*100</f>
        <v>95.84830339321357</v>
      </c>
      <c r="F7" s="245">
        <v>875</v>
      </c>
      <c r="G7" s="427">
        <f>F7/D7*100</f>
        <v>18.221574344023324</v>
      </c>
      <c r="H7" s="123">
        <v>3927</v>
      </c>
    </row>
    <row r="8" spans="1:8" ht="17.100000000000001" customHeight="1">
      <c r="B8" s="193"/>
      <c r="C8" s="113">
        <f>C7/C7*100</f>
        <v>100</v>
      </c>
      <c r="D8" s="113">
        <f t="shared" ref="D8:H8" si="0">D7/D7*100</f>
        <v>100</v>
      </c>
      <c r="E8" s="431"/>
      <c r="F8" s="246">
        <f t="shared" si="0"/>
        <v>100</v>
      </c>
      <c r="G8" s="429"/>
      <c r="H8" s="114">
        <f t="shared" si="0"/>
        <v>100</v>
      </c>
    </row>
    <row r="9" spans="1:8" ht="17.100000000000001" customHeight="1">
      <c r="B9" s="192" t="s">
        <v>142</v>
      </c>
      <c r="C9" s="125">
        <v>880</v>
      </c>
      <c r="D9" s="125">
        <v>843</v>
      </c>
      <c r="E9" s="433">
        <f t="shared" ref="E9:E41" si="1">D9/C9*100</f>
        <v>95.795454545454547</v>
      </c>
      <c r="F9" s="245">
        <v>190</v>
      </c>
      <c r="G9" s="427">
        <f t="shared" ref="G9:G41" si="2">F9/D9*100</f>
        <v>22.538552787663107</v>
      </c>
      <c r="H9" s="123">
        <v>653</v>
      </c>
    </row>
    <row r="10" spans="1:8" ht="17.100000000000001" customHeight="1">
      <c r="B10" s="193"/>
      <c r="C10" s="113">
        <f>C9/C7*100</f>
        <v>17.56487025948104</v>
      </c>
      <c r="D10" s="113">
        <f t="shared" ref="D10:H10" si="3">D9/D7*100</f>
        <v>17.555185339441902</v>
      </c>
      <c r="E10" s="431"/>
      <c r="F10" s="246">
        <f t="shared" si="3"/>
        <v>21.714285714285715</v>
      </c>
      <c r="G10" s="429"/>
      <c r="H10" s="114">
        <f t="shared" si="3"/>
        <v>16.62846956964604</v>
      </c>
    </row>
    <row r="11" spans="1:8" ht="17.100000000000001" customHeight="1">
      <c r="B11" s="192" t="s">
        <v>149</v>
      </c>
      <c r="C11" s="125">
        <v>748</v>
      </c>
      <c r="D11" s="125">
        <v>712</v>
      </c>
      <c r="E11" s="433">
        <f t="shared" si="1"/>
        <v>95.18716577540107</v>
      </c>
      <c r="F11" s="245">
        <v>178</v>
      </c>
      <c r="G11" s="427">
        <f t="shared" si="2"/>
        <v>25</v>
      </c>
      <c r="H11" s="123">
        <v>534</v>
      </c>
    </row>
    <row r="12" spans="1:8" ht="17.100000000000001" customHeight="1">
      <c r="B12" s="193"/>
      <c r="C12" s="113">
        <f>C11/C7*100</f>
        <v>14.930139720558882</v>
      </c>
      <c r="D12" s="113">
        <f>D11/D7*100</f>
        <v>14.827155351936694</v>
      </c>
      <c r="E12" s="431"/>
      <c r="F12" s="246">
        <f t="shared" ref="F12:H12" si="4">F11/F7*100</f>
        <v>20.342857142857142</v>
      </c>
      <c r="G12" s="429"/>
      <c r="H12" s="114">
        <f t="shared" si="4"/>
        <v>13.59816653934301</v>
      </c>
    </row>
    <row r="13" spans="1:8" ht="17.100000000000001" customHeight="1">
      <c r="B13" s="192" t="s">
        <v>153</v>
      </c>
      <c r="C13" s="125">
        <v>410</v>
      </c>
      <c r="D13" s="125">
        <v>398</v>
      </c>
      <c r="E13" s="433">
        <f t="shared" si="1"/>
        <v>97.073170731707307</v>
      </c>
      <c r="F13" s="245">
        <v>92</v>
      </c>
      <c r="G13" s="427">
        <f t="shared" si="2"/>
        <v>23.115577889447238</v>
      </c>
      <c r="H13" s="123">
        <v>306</v>
      </c>
    </row>
    <row r="14" spans="1:8" ht="17.100000000000001" customHeight="1">
      <c r="B14" s="193"/>
      <c r="C14" s="113">
        <f>C13/C7*100</f>
        <v>8.1836327345309385</v>
      </c>
      <c r="D14" s="113">
        <f t="shared" ref="D14:H14" si="5">D13/D7*100</f>
        <v>8.2882132444814651</v>
      </c>
      <c r="E14" s="431"/>
      <c r="F14" s="246">
        <f t="shared" si="5"/>
        <v>10.514285714285714</v>
      </c>
      <c r="G14" s="429"/>
      <c r="H14" s="114">
        <f t="shared" si="5"/>
        <v>7.7922077922077921</v>
      </c>
    </row>
    <row r="15" spans="1:8" ht="17.100000000000001" customHeight="1">
      <c r="B15" s="192" t="s">
        <v>143</v>
      </c>
      <c r="C15" s="125">
        <v>344</v>
      </c>
      <c r="D15" s="125">
        <v>331</v>
      </c>
      <c r="E15" s="433">
        <f t="shared" si="1"/>
        <v>96.220930232558146</v>
      </c>
      <c r="F15" s="245">
        <v>42</v>
      </c>
      <c r="G15" s="427">
        <f t="shared" si="2"/>
        <v>12.688821752265861</v>
      </c>
      <c r="H15" s="123">
        <v>289</v>
      </c>
    </row>
    <row r="16" spans="1:8" ht="17.100000000000001" customHeight="1">
      <c r="B16" s="193"/>
      <c r="C16" s="113">
        <f>C15/C7*100</f>
        <v>6.8662674650698596</v>
      </c>
      <c r="D16" s="113">
        <f t="shared" ref="D16:H16" si="6">D15/D7*100</f>
        <v>6.8929612661391086</v>
      </c>
      <c r="E16" s="431"/>
      <c r="F16" s="246">
        <f t="shared" si="6"/>
        <v>4.8</v>
      </c>
      <c r="G16" s="429"/>
      <c r="H16" s="114">
        <f t="shared" si="6"/>
        <v>7.3593073593073601</v>
      </c>
    </row>
    <row r="17" spans="2:8" ht="17.100000000000001" customHeight="1">
      <c r="B17" s="192" t="s">
        <v>154</v>
      </c>
      <c r="C17" s="125">
        <v>329</v>
      </c>
      <c r="D17" s="125">
        <v>320</v>
      </c>
      <c r="E17" s="433">
        <f t="shared" si="1"/>
        <v>97.264437689969611</v>
      </c>
      <c r="F17" s="245">
        <v>25</v>
      </c>
      <c r="G17" s="427">
        <f t="shared" si="2"/>
        <v>7.8125</v>
      </c>
      <c r="H17" s="123">
        <v>295</v>
      </c>
    </row>
    <row r="18" spans="2:8" ht="17.100000000000001" customHeight="1">
      <c r="B18" s="193"/>
      <c r="C18" s="113">
        <f>C17/C7*100</f>
        <v>6.5668662674650697</v>
      </c>
      <c r="D18" s="113">
        <f t="shared" ref="D18:H18" si="7">D17/D7*100</f>
        <v>6.6638900458142443</v>
      </c>
      <c r="E18" s="431"/>
      <c r="F18" s="246">
        <f t="shared" si="7"/>
        <v>2.8571428571428572</v>
      </c>
      <c r="G18" s="429"/>
      <c r="H18" s="114">
        <f t="shared" si="7"/>
        <v>7.5120957473898642</v>
      </c>
    </row>
    <row r="19" spans="2:8" ht="17.100000000000001" customHeight="1">
      <c r="B19" s="192" t="s">
        <v>148</v>
      </c>
      <c r="C19" s="125">
        <v>317</v>
      </c>
      <c r="D19" s="125">
        <v>300</v>
      </c>
      <c r="E19" s="433">
        <f t="shared" si="1"/>
        <v>94.637223974763401</v>
      </c>
      <c r="F19" s="245">
        <v>48</v>
      </c>
      <c r="G19" s="427">
        <f t="shared" si="2"/>
        <v>16</v>
      </c>
      <c r="H19" s="123">
        <v>252</v>
      </c>
    </row>
    <row r="20" spans="2:8" ht="17.100000000000001" customHeight="1">
      <c r="B20" s="194"/>
      <c r="C20" s="119">
        <f>C19/C7*100</f>
        <v>6.3273453093812382</v>
      </c>
      <c r="D20" s="119">
        <f t="shared" ref="D20:H20" si="8">D19/D7*100</f>
        <v>6.2473969179508533</v>
      </c>
      <c r="E20" s="432"/>
      <c r="F20" s="247">
        <f t="shared" si="8"/>
        <v>5.4857142857142858</v>
      </c>
      <c r="G20" s="428"/>
      <c r="H20" s="120">
        <f t="shared" si="8"/>
        <v>6.4171122994652414</v>
      </c>
    </row>
    <row r="21" spans="2:8" ht="17.100000000000001" customHeight="1">
      <c r="B21" s="195" t="s">
        <v>156</v>
      </c>
      <c r="C21" s="126">
        <v>288</v>
      </c>
      <c r="D21" s="126">
        <v>273</v>
      </c>
      <c r="E21" s="431">
        <f t="shared" si="1"/>
        <v>94.791666666666657</v>
      </c>
      <c r="F21" s="248">
        <v>38</v>
      </c>
      <c r="G21" s="429">
        <f t="shared" si="2"/>
        <v>13.91941391941392</v>
      </c>
      <c r="H21" s="124">
        <v>235</v>
      </c>
    </row>
    <row r="22" spans="2:8" ht="17.100000000000001" customHeight="1">
      <c r="B22" s="194"/>
      <c r="C22" s="119">
        <f>C21/C7*100</f>
        <v>5.7485029940119761</v>
      </c>
      <c r="D22" s="119">
        <f t="shared" ref="D22:H22" si="9">D21/D7*100</f>
        <v>5.685131195335277</v>
      </c>
      <c r="E22" s="432"/>
      <c r="F22" s="247">
        <f t="shared" si="9"/>
        <v>4.3428571428571425</v>
      </c>
      <c r="G22" s="428"/>
      <c r="H22" s="120">
        <f t="shared" si="9"/>
        <v>5.9842118665648076</v>
      </c>
    </row>
    <row r="23" spans="2:8" ht="17.100000000000001" customHeight="1">
      <c r="B23" s="195" t="s">
        <v>144</v>
      </c>
      <c r="C23" s="126">
        <v>287</v>
      </c>
      <c r="D23" s="126">
        <v>271</v>
      </c>
      <c r="E23" s="431">
        <f t="shared" si="1"/>
        <v>94.42508710801394</v>
      </c>
      <c r="F23" s="248">
        <v>42</v>
      </c>
      <c r="G23" s="429">
        <f t="shared" si="2"/>
        <v>15.498154981549817</v>
      </c>
      <c r="H23" s="124">
        <v>229</v>
      </c>
    </row>
    <row r="24" spans="2:8" ht="17.100000000000001" customHeight="1">
      <c r="B24" s="193"/>
      <c r="C24" s="113">
        <f>C23/C7*100</f>
        <v>5.7285429141716566</v>
      </c>
      <c r="D24" s="113">
        <f t="shared" ref="D24:H24" si="10">D23/D7*100</f>
        <v>5.6434818825489383</v>
      </c>
      <c r="E24" s="431"/>
      <c r="F24" s="246">
        <f t="shared" si="10"/>
        <v>4.8</v>
      </c>
      <c r="G24" s="429"/>
      <c r="H24" s="114">
        <f t="shared" si="10"/>
        <v>5.8314234784823018</v>
      </c>
    </row>
    <row r="25" spans="2:8" ht="17.100000000000001" customHeight="1">
      <c r="B25" s="192" t="s">
        <v>146</v>
      </c>
      <c r="C25" s="125">
        <v>275</v>
      </c>
      <c r="D25" s="125">
        <v>266</v>
      </c>
      <c r="E25" s="433">
        <f t="shared" si="1"/>
        <v>96.727272727272734</v>
      </c>
      <c r="F25" s="245">
        <v>50</v>
      </c>
      <c r="G25" s="427">
        <f t="shared" si="2"/>
        <v>18.796992481203006</v>
      </c>
      <c r="H25" s="123">
        <v>216</v>
      </c>
    </row>
    <row r="26" spans="2:8" ht="17.100000000000001" customHeight="1">
      <c r="B26" s="193"/>
      <c r="C26" s="113">
        <f>C25/C7*100</f>
        <v>5.4890219560878242</v>
      </c>
      <c r="D26" s="113">
        <f t="shared" ref="D26:H26" si="11">D25/D7*100</f>
        <v>5.5393586005830908</v>
      </c>
      <c r="E26" s="431"/>
      <c r="F26" s="246">
        <f t="shared" si="11"/>
        <v>5.7142857142857144</v>
      </c>
      <c r="G26" s="429"/>
      <c r="H26" s="114">
        <f t="shared" si="11"/>
        <v>5.5003819709702064</v>
      </c>
    </row>
    <row r="27" spans="2:8" ht="17.100000000000001" customHeight="1">
      <c r="B27" s="192" t="s">
        <v>152</v>
      </c>
      <c r="C27" s="125">
        <v>220</v>
      </c>
      <c r="D27" s="125">
        <v>212</v>
      </c>
      <c r="E27" s="433">
        <f t="shared" si="1"/>
        <v>96.36363636363636</v>
      </c>
      <c r="F27" s="245">
        <v>45</v>
      </c>
      <c r="G27" s="427">
        <f t="shared" si="2"/>
        <v>21.226415094339622</v>
      </c>
      <c r="H27" s="123">
        <v>167</v>
      </c>
    </row>
    <row r="28" spans="2:8" ht="17.100000000000001" customHeight="1">
      <c r="B28" s="193"/>
      <c r="C28" s="113">
        <f>C27/C7*100</f>
        <v>4.39121756487026</v>
      </c>
      <c r="D28" s="113">
        <f t="shared" ref="D28:H28" si="12">D27/D7*100</f>
        <v>4.4148271553519365</v>
      </c>
      <c r="E28" s="431"/>
      <c r="F28" s="246">
        <f t="shared" si="12"/>
        <v>5.1428571428571423</v>
      </c>
      <c r="G28" s="429"/>
      <c r="H28" s="114">
        <f t="shared" si="12"/>
        <v>4.252610134963076</v>
      </c>
    </row>
    <row r="29" spans="2:8" ht="17.100000000000001" customHeight="1">
      <c r="B29" s="192" t="s">
        <v>145</v>
      </c>
      <c r="C29" s="125">
        <v>216</v>
      </c>
      <c r="D29" s="125">
        <v>209</v>
      </c>
      <c r="E29" s="433">
        <f t="shared" si="1"/>
        <v>96.759259259259252</v>
      </c>
      <c r="F29" s="245">
        <v>23</v>
      </c>
      <c r="G29" s="427">
        <f t="shared" si="2"/>
        <v>11.004784688995215</v>
      </c>
      <c r="H29" s="123">
        <v>186</v>
      </c>
    </row>
    <row r="30" spans="2:8" ht="17.100000000000001" customHeight="1">
      <c r="B30" s="194"/>
      <c r="C30" s="119">
        <f>C29/C7*100</f>
        <v>4.3113772455089823</v>
      </c>
      <c r="D30" s="119">
        <f t="shared" ref="D30:H30" si="13">D29/D7*100</f>
        <v>4.3523531861724276</v>
      </c>
      <c r="E30" s="432"/>
      <c r="F30" s="247">
        <f t="shared" si="13"/>
        <v>2.6285714285714286</v>
      </c>
      <c r="G30" s="428"/>
      <c r="H30" s="120">
        <f t="shared" si="13"/>
        <v>4.7364400305576773</v>
      </c>
    </row>
    <row r="31" spans="2:8" ht="17.100000000000001" customHeight="1">
      <c r="B31" s="195" t="s">
        <v>157</v>
      </c>
      <c r="C31" s="126">
        <v>200</v>
      </c>
      <c r="D31" s="126">
        <v>193</v>
      </c>
      <c r="E31" s="431">
        <f t="shared" si="1"/>
        <v>96.5</v>
      </c>
      <c r="F31" s="248">
        <v>24</v>
      </c>
      <c r="G31" s="429">
        <f t="shared" si="2"/>
        <v>12.435233160621761</v>
      </c>
      <c r="H31" s="124">
        <v>169</v>
      </c>
    </row>
    <row r="32" spans="2:8" ht="17.100000000000001" customHeight="1">
      <c r="B32" s="194"/>
      <c r="C32" s="119">
        <f>C31/C7*100</f>
        <v>3.992015968063872</v>
      </c>
      <c r="D32" s="119">
        <f t="shared" ref="D32:H32" si="14">D31/D7*100</f>
        <v>4.0191586838817166</v>
      </c>
      <c r="E32" s="432"/>
      <c r="F32" s="247">
        <f t="shared" si="14"/>
        <v>2.7428571428571429</v>
      </c>
      <c r="G32" s="428"/>
      <c r="H32" s="120">
        <f t="shared" si="14"/>
        <v>4.3035395976572444</v>
      </c>
    </row>
    <row r="33" spans="2:8" ht="17.100000000000001" customHeight="1">
      <c r="B33" s="195" t="s">
        <v>147</v>
      </c>
      <c r="C33" s="126">
        <v>159</v>
      </c>
      <c r="D33" s="126">
        <v>157</v>
      </c>
      <c r="E33" s="431">
        <f t="shared" si="1"/>
        <v>98.742138364779876</v>
      </c>
      <c r="F33" s="248">
        <v>29</v>
      </c>
      <c r="G33" s="429">
        <f t="shared" si="2"/>
        <v>18.471337579617835</v>
      </c>
      <c r="H33" s="124">
        <v>128</v>
      </c>
    </row>
    <row r="34" spans="2:8" ht="17.100000000000001" customHeight="1">
      <c r="B34" s="194"/>
      <c r="C34" s="119">
        <f>C33/C7*100</f>
        <v>3.1736526946107784</v>
      </c>
      <c r="D34" s="119">
        <f t="shared" ref="D34:H34" si="15">D33/D7*100</f>
        <v>3.2694710537276137</v>
      </c>
      <c r="E34" s="432"/>
      <c r="F34" s="247">
        <f t="shared" si="15"/>
        <v>3.3142857142857141</v>
      </c>
      <c r="G34" s="428"/>
      <c r="H34" s="120">
        <f t="shared" si="15"/>
        <v>3.2594856124267886</v>
      </c>
    </row>
    <row r="35" spans="2:8" ht="17.100000000000001" customHeight="1">
      <c r="B35" s="195" t="s">
        <v>141</v>
      </c>
      <c r="C35" s="126">
        <v>131</v>
      </c>
      <c r="D35" s="126">
        <v>124</v>
      </c>
      <c r="E35" s="431">
        <f t="shared" si="1"/>
        <v>94.656488549618317</v>
      </c>
      <c r="F35" s="248">
        <v>13</v>
      </c>
      <c r="G35" s="429">
        <f t="shared" si="2"/>
        <v>10.483870967741936</v>
      </c>
      <c r="H35" s="124">
        <v>111</v>
      </c>
    </row>
    <row r="36" spans="2:8" ht="17.100000000000001" customHeight="1">
      <c r="B36" s="193"/>
      <c r="C36" s="113">
        <f>C35/C7*100</f>
        <v>2.6147704590818366</v>
      </c>
      <c r="D36" s="113">
        <f t="shared" ref="D36:H36" si="16">D35/D7*100</f>
        <v>2.5822573927530197</v>
      </c>
      <c r="E36" s="431"/>
      <c r="F36" s="246">
        <f t="shared" si="16"/>
        <v>1.4857142857142858</v>
      </c>
      <c r="G36" s="429"/>
      <c r="H36" s="114">
        <f t="shared" si="16"/>
        <v>2.8265851795263561</v>
      </c>
    </row>
    <row r="37" spans="2:8" ht="17.100000000000001" customHeight="1">
      <c r="B37" s="192" t="s">
        <v>155</v>
      </c>
      <c r="C37" s="125">
        <v>109</v>
      </c>
      <c r="D37" s="125">
        <v>104</v>
      </c>
      <c r="E37" s="433">
        <f t="shared" si="1"/>
        <v>95.412844036697251</v>
      </c>
      <c r="F37" s="245">
        <v>23</v>
      </c>
      <c r="G37" s="427">
        <f t="shared" si="2"/>
        <v>22.115384615384613</v>
      </c>
      <c r="H37" s="123">
        <v>81</v>
      </c>
    </row>
    <row r="38" spans="2:8" ht="17.100000000000001" customHeight="1">
      <c r="B38" s="194"/>
      <c r="C38" s="119">
        <f>C37/C7*100</f>
        <v>2.1756487025948101</v>
      </c>
      <c r="D38" s="119">
        <f t="shared" ref="D38:H38" si="17">D37/D7*100</f>
        <v>2.1657642648896291</v>
      </c>
      <c r="E38" s="432"/>
      <c r="F38" s="247">
        <f t="shared" si="17"/>
        <v>2.6285714285714286</v>
      </c>
      <c r="G38" s="428"/>
      <c r="H38" s="120">
        <f t="shared" si="17"/>
        <v>2.0626432391138274</v>
      </c>
    </row>
    <row r="39" spans="2:8" ht="17.100000000000001" customHeight="1">
      <c r="B39" s="195" t="s">
        <v>151</v>
      </c>
      <c r="C39" s="126">
        <v>63</v>
      </c>
      <c r="D39" s="126">
        <v>58</v>
      </c>
      <c r="E39" s="431">
        <f t="shared" si="1"/>
        <v>92.063492063492063</v>
      </c>
      <c r="F39" s="248">
        <v>8</v>
      </c>
      <c r="G39" s="429">
        <f t="shared" si="2"/>
        <v>13.793103448275861</v>
      </c>
      <c r="H39" s="124">
        <v>50</v>
      </c>
    </row>
    <row r="40" spans="2:8" ht="17.100000000000001" customHeight="1">
      <c r="B40" s="194"/>
      <c r="C40" s="119">
        <f>C39/C7*100</f>
        <v>1.2574850299401197</v>
      </c>
      <c r="D40" s="119">
        <f t="shared" ref="D40:H40" si="18">D39/D7*100</f>
        <v>1.2078300708038316</v>
      </c>
      <c r="E40" s="432"/>
      <c r="F40" s="247">
        <f t="shared" si="18"/>
        <v>0.91428571428571437</v>
      </c>
      <c r="G40" s="428"/>
      <c r="H40" s="120">
        <f t="shared" si="18"/>
        <v>1.2732365673542145</v>
      </c>
    </row>
    <row r="41" spans="2:8" ht="17.100000000000001" customHeight="1">
      <c r="B41" s="195" t="s">
        <v>150</v>
      </c>
      <c r="C41" s="126">
        <v>34</v>
      </c>
      <c r="D41" s="126">
        <v>31</v>
      </c>
      <c r="E41" s="431">
        <f t="shared" si="1"/>
        <v>91.17647058823529</v>
      </c>
      <c r="F41" s="248">
        <v>5</v>
      </c>
      <c r="G41" s="429">
        <f t="shared" si="2"/>
        <v>16.129032258064516</v>
      </c>
      <c r="H41" s="124">
        <v>26</v>
      </c>
    </row>
    <row r="42" spans="2:8" ht="17.100000000000001" customHeight="1" thickBot="1">
      <c r="B42" s="194"/>
      <c r="C42" s="101">
        <f>C41/C7*100</f>
        <v>0.67864271457085823</v>
      </c>
      <c r="D42" s="101">
        <f t="shared" ref="D42:H42" si="19">D41/D7*100</f>
        <v>0.64556434818825492</v>
      </c>
      <c r="E42" s="432"/>
      <c r="F42" s="249">
        <f t="shared" si="19"/>
        <v>0.5714285714285714</v>
      </c>
      <c r="G42" s="430"/>
      <c r="H42" s="103">
        <f t="shared" si="19"/>
        <v>0.66208301502419142</v>
      </c>
    </row>
    <row r="44" spans="2:8">
      <c r="B44" s="104" t="s">
        <v>166</v>
      </c>
    </row>
    <row r="45" spans="2:8">
      <c r="B45" s="104" t="s">
        <v>550</v>
      </c>
    </row>
    <row r="46" spans="2:8">
      <c r="B46" s="104" t="s">
        <v>167</v>
      </c>
    </row>
  </sheetData>
  <sheetProtection algorithmName="SHA-512" hashValue="Zh2V81DnlewAe84LmRdxhDHRr8XoSAkdo02AoOabOWNEtgRlbf8TvVsEYuF+7QYVueF1HvCWE9gF7iVrOZ7GCw==" saltValue="3G6GrW73937jiZBzrjjg2g==" spinCount="100000" sheet="1" objects="1" scenarios="1"/>
  <mergeCells count="39">
    <mergeCell ref="B5:B6"/>
    <mergeCell ref="C5:C6"/>
    <mergeCell ref="E7:E8"/>
    <mergeCell ref="E25:E26"/>
    <mergeCell ref="D5:H5"/>
    <mergeCell ref="G15:G16"/>
    <mergeCell ref="G13:G14"/>
    <mergeCell ref="G11:G12"/>
    <mergeCell ref="G9:G10"/>
    <mergeCell ref="G7:G8"/>
    <mergeCell ref="G25:G26"/>
    <mergeCell ref="G23:G24"/>
    <mergeCell ref="G21:G22"/>
    <mergeCell ref="G19:G20"/>
    <mergeCell ref="G17:G18"/>
    <mergeCell ref="E41:E42"/>
    <mergeCell ref="E9:E10"/>
    <mergeCell ref="E11:E12"/>
    <mergeCell ref="E13:E14"/>
    <mergeCell ref="E15:E16"/>
    <mergeCell ref="E17:E18"/>
    <mergeCell ref="E19:E20"/>
    <mergeCell ref="E21:E22"/>
    <mergeCell ref="E23:E24"/>
    <mergeCell ref="E27:E28"/>
    <mergeCell ref="E29:E30"/>
    <mergeCell ref="E31:E32"/>
    <mergeCell ref="E33:E34"/>
    <mergeCell ref="E35:E36"/>
    <mergeCell ref="E39:E40"/>
    <mergeCell ref="E37:E38"/>
    <mergeCell ref="G29:G30"/>
    <mergeCell ref="G27:G28"/>
    <mergeCell ref="G31:G32"/>
    <mergeCell ref="G41:G42"/>
    <mergeCell ref="G39:G40"/>
    <mergeCell ref="G37:G38"/>
    <mergeCell ref="G35:G36"/>
    <mergeCell ref="G33:G34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view="pageBreakPreview" zoomScale="80" zoomScaleNormal="70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25" customWidth="1"/>
    <col min="25" max="25" width="20.625" style="78" customWidth="1"/>
    <col min="26" max="34" width="12.625" customWidth="1"/>
    <col min="35" max="35" width="3.625" customWidth="1"/>
    <col min="36" max="36" width="7.25" customWidth="1"/>
    <col min="37" max="37" width="7.375" customWidth="1"/>
    <col min="39" max="39" width="17.875" bestFit="1" customWidth="1"/>
    <col min="40" max="40" width="13.625" bestFit="1" customWidth="1"/>
  </cols>
  <sheetData>
    <row r="1" spans="1:34" ht="30" customHeight="1">
      <c r="A1" s="75" t="s">
        <v>408</v>
      </c>
    </row>
    <row r="2" spans="1:34" ht="15" customHeight="1"/>
    <row r="3" spans="1:34" ht="30" customHeight="1">
      <c r="A3" s="77" t="s">
        <v>331</v>
      </c>
      <c r="M3" s="77" t="s">
        <v>331</v>
      </c>
      <c r="Y3" s="163" t="s">
        <v>331</v>
      </c>
    </row>
    <row r="4" spans="1:34" ht="15" customHeight="1">
      <c r="M4" s="13"/>
      <c r="Y4" s="157"/>
    </row>
    <row r="5" spans="1:34" ht="30" customHeight="1">
      <c r="A5" s="77" t="s">
        <v>546</v>
      </c>
      <c r="M5" s="77" t="s">
        <v>547</v>
      </c>
      <c r="Y5" s="163" t="s">
        <v>548</v>
      </c>
    </row>
    <row r="6" spans="1:34" s="13" customFormat="1" ht="15" customHeight="1">
      <c r="A6" s="171"/>
      <c r="B6" s="171"/>
      <c r="C6" s="171"/>
      <c r="D6" s="171"/>
      <c r="E6" s="171"/>
      <c r="F6" s="171"/>
      <c r="G6" s="171"/>
      <c r="H6" s="171"/>
      <c r="I6" s="171"/>
      <c r="J6" s="171" t="s">
        <v>165</v>
      </c>
      <c r="M6" s="171"/>
      <c r="N6" s="171"/>
      <c r="O6" s="171"/>
      <c r="P6" s="171"/>
      <c r="Q6" s="171"/>
      <c r="R6" s="171"/>
      <c r="S6" s="171"/>
      <c r="T6" s="171"/>
      <c r="U6" s="171"/>
      <c r="V6" s="399" t="s">
        <v>165</v>
      </c>
      <c r="Y6" s="173"/>
      <c r="Z6" s="171"/>
      <c r="AA6" s="171"/>
      <c r="AB6" s="171"/>
      <c r="AC6" s="171"/>
      <c r="AD6" s="171"/>
      <c r="AE6" s="171"/>
      <c r="AF6" s="171"/>
      <c r="AG6" s="171"/>
      <c r="AH6" s="171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556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557</v>
      </c>
      <c r="P7" s="443"/>
      <c r="Q7" s="443"/>
      <c r="R7" s="443"/>
      <c r="S7" s="443"/>
      <c r="T7" s="443"/>
      <c r="U7" s="443"/>
      <c r="V7" s="444"/>
      <c r="Y7" s="436" t="s">
        <v>195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171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173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171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173</v>
      </c>
    </row>
    <row r="9" spans="1:34" ht="16.5" customHeight="1">
      <c r="A9" s="192" t="s">
        <v>357</v>
      </c>
      <c r="B9" s="146">
        <v>748</v>
      </c>
      <c r="C9" s="146">
        <v>712</v>
      </c>
      <c r="D9" s="434">
        <f>C9/B9*100</f>
        <v>95.18716577540107</v>
      </c>
      <c r="E9" s="250">
        <v>178</v>
      </c>
      <c r="F9" s="440">
        <f>E9/C9*100</f>
        <v>25</v>
      </c>
      <c r="G9" s="144">
        <v>245</v>
      </c>
      <c r="H9" s="172">
        <v>87</v>
      </c>
      <c r="I9" s="438">
        <f>H9/G9*100</f>
        <v>35.510204081632651</v>
      </c>
      <c r="J9" s="144">
        <v>534</v>
      </c>
      <c r="M9" s="192" t="s">
        <v>358</v>
      </c>
      <c r="N9" s="98">
        <v>748</v>
      </c>
      <c r="O9" s="98">
        <v>712</v>
      </c>
      <c r="P9" s="434">
        <f>O9/N9*100</f>
        <v>95.18716577540107</v>
      </c>
      <c r="Q9" s="254">
        <v>178</v>
      </c>
      <c r="R9" s="440">
        <f>Q9/O9*100</f>
        <v>25</v>
      </c>
      <c r="S9" s="100">
        <v>245</v>
      </c>
      <c r="T9" s="117">
        <v>87</v>
      </c>
      <c r="U9" s="438">
        <f>T9/S9*100</f>
        <v>35.510204081632651</v>
      </c>
      <c r="V9" s="100">
        <v>534</v>
      </c>
      <c r="Y9" s="192" t="s">
        <v>359</v>
      </c>
      <c r="Z9" s="98">
        <v>748</v>
      </c>
      <c r="AA9" s="98">
        <v>712</v>
      </c>
      <c r="AB9" s="445">
        <f>AA9/Z9*100</f>
        <v>95.18716577540107</v>
      </c>
      <c r="AC9" s="254">
        <v>178</v>
      </c>
      <c r="AD9" s="447">
        <f>AC9/AA9*100</f>
        <v>25</v>
      </c>
      <c r="AE9" s="100">
        <v>245</v>
      </c>
      <c r="AF9" s="117">
        <v>87</v>
      </c>
      <c r="AG9" s="449">
        <f>AF9/AE9*100</f>
        <v>35.510204081632651</v>
      </c>
      <c r="AH9" s="100">
        <v>534</v>
      </c>
    </row>
    <row r="10" spans="1:34" ht="16.5" customHeight="1">
      <c r="A10" s="202"/>
      <c r="B10" s="95">
        <f>B9/B9*100</f>
        <v>100</v>
      </c>
      <c r="C10" s="95">
        <f t="shared" ref="C10:J10" si="0">C9/C9*100</f>
        <v>100</v>
      </c>
      <c r="D10" s="435"/>
      <c r="E10" s="251">
        <f t="shared" si="0"/>
        <v>100</v>
      </c>
      <c r="F10" s="442"/>
      <c r="G10" s="97">
        <f t="shared" si="0"/>
        <v>100</v>
      </c>
      <c r="H10" s="130">
        <f t="shared" si="0"/>
        <v>100</v>
      </c>
      <c r="I10" s="439"/>
      <c r="J10" s="97">
        <f t="shared" si="0"/>
        <v>100</v>
      </c>
      <c r="M10" s="193"/>
      <c r="N10" s="95">
        <f>N9/N9*100</f>
        <v>100</v>
      </c>
      <c r="O10" s="95">
        <f t="shared" ref="O10:V10" si="1">O9/O9*100</f>
        <v>100</v>
      </c>
      <c r="P10" s="435"/>
      <c r="Q10" s="251">
        <f t="shared" si="1"/>
        <v>100</v>
      </c>
      <c r="R10" s="442"/>
      <c r="S10" s="97">
        <f t="shared" si="1"/>
        <v>100</v>
      </c>
      <c r="T10" s="130">
        <f t="shared" si="1"/>
        <v>100</v>
      </c>
      <c r="U10" s="439"/>
      <c r="V10" s="97">
        <f t="shared" si="1"/>
        <v>100</v>
      </c>
      <c r="Y10" s="210"/>
      <c r="Z10" s="95">
        <f>Z9/Z9*100</f>
        <v>100</v>
      </c>
      <c r="AA10" s="95">
        <f t="shared" ref="AA10:AH10" si="2">AA9/AA9*100</f>
        <v>100</v>
      </c>
      <c r="AB10" s="446"/>
      <c r="AC10" s="251">
        <f t="shared" si="2"/>
        <v>100</v>
      </c>
      <c r="AD10" s="448"/>
      <c r="AE10" s="97">
        <f t="shared" si="2"/>
        <v>100</v>
      </c>
      <c r="AF10" s="130">
        <f t="shared" si="2"/>
        <v>100</v>
      </c>
      <c r="AG10" s="450"/>
      <c r="AH10" s="97">
        <f t="shared" si="2"/>
        <v>100</v>
      </c>
    </row>
    <row r="11" spans="1:34" ht="16.5" customHeight="1">
      <c r="A11" s="192" t="s">
        <v>129</v>
      </c>
      <c r="B11" s="146">
        <v>739</v>
      </c>
      <c r="C11" s="146">
        <v>706</v>
      </c>
      <c r="D11" s="434">
        <f>C11/B11*100</f>
        <v>95.534506089309872</v>
      </c>
      <c r="E11" s="250">
        <v>176</v>
      </c>
      <c r="F11" s="440">
        <f>E11/C11*100</f>
        <v>24.929178470254957</v>
      </c>
      <c r="G11" s="144">
        <v>245</v>
      </c>
      <c r="H11" s="172">
        <v>87</v>
      </c>
      <c r="I11" s="438">
        <f>H11/G11*100</f>
        <v>35.510204081632651</v>
      </c>
      <c r="J11" s="144">
        <v>530</v>
      </c>
      <c r="M11" s="192" t="s">
        <v>117</v>
      </c>
      <c r="N11" s="98">
        <v>221</v>
      </c>
      <c r="O11" s="98">
        <v>202</v>
      </c>
      <c r="P11" s="434">
        <f t="shared" ref="P11" si="3">O11/N11*100</f>
        <v>91.402714932126699</v>
      </c>
      <c r="Q11" s="254">
        <v>27</v>
      </c>
      <c r="R11" s="440">
        <f t="shared" ref="R11" si="4">Q11/O11*100</f>
        <v>13.366336633663368</v>
      </c>
      <c r="S11" s="100">
        <v>46</v>
      </c>
      <c r="T11" s="117">
        <v>9</v>
      </c>
      <c r="U11" s="438">
        <f t="shared" ref="U11" si="5">T11/S11*100</f>
        <v>19.565217391304348</v>
      </c>
      <c r="V11" s="100">
        <v>175</v>
      </c>
      <c r="Y11" s="192" t="s">
        <v>332</v>
      </c>
      <c r="Z11" s="98">
        <v>62</v>
      </c>
      <c r="AA11" s="98">
        <v>56</v>
      </c>
      <c r="AB11" s="434">
        <f t="shared" ref="AB11" si="6">AA11/Z11*100</f>
        <v>90.322580645161281</v>
      </c>
      <c r="AC11" s="254">
        <v>10</v>
      </c>
      <c r="AD11" s="440">
        <f t="shared" ref="AD11" si="7">AC11/AA11*100</f>
        <v>17.857142857142858</v>
      </c>
      <c r="AE11" s="100">
        <v>15</v>
      </c>
      <c r="AF11" s="117">
        <v>4</v>
      </c>
      <c r="AG11" s="438">
        <f t="shared" ref="AG11" si="8">AF11/AE11*100</f>
        <v>26.666666666666668</v>
      </c>
      <c r="AH11" s="100">
        <v>46</v>
      </c>
    </row>
    <row r="12" spans="1:34" ht="16.5" customHeight="1">
      <c r="A12" s="203"/>
      <c r="B12" s="101">
        <f>B11/B9*100</f>
        <v>98.796791443850267</v>
      </c>
      <c r="C12" s="101">
        <f t="shared" ref="C12:J12" si="9">C11/C9*100</f>
        <v>99.157303370786522</v>
      </c>
      <c r="D12" s="435"/>
      <c r="E12" s="252">
        <f t="shared" si="9"/>
        <v>98.876404494382015</v>
      </c>
      <c r="F12" s="442"/>
      <c r="G12" s="103">
        <f t="shared" si="9"/>
        <v>100</v>
      </c>
      <c r="H12" s="116">
        <f t="shared" si="9"/>
        <v>100</v>
      </c>
      <c r="I12" s="439"/>
      <c r="J12" s="103">
        <f t="shared" si="9"/>
        <v>99.250936329588015</v>
      </c>
      <c r="M12" s="193"/>
      <c r="N12" s="95">
        <f>N11/N9*100</f>
        <v>29.545454545454547</v>
      </c>
      <c r="O12" s="95">
        <f t="shared" ref="O12:V12" si="10">O11/O9*100</f>
        <v>28.370786516853936</v>
      </c>
      <c r="P12" s="435"/>
      <c r="Q12" s="251">
        <f t="shared" si="10"/>
        <v>15.168539325842698</v>
      </c>
      <c r="R12" s="442"/>
      <c r="S12" s="97">
        <f t="shared" si="10"/>
        <v>18.775510204081634</v>
      </c>
      <c r="T12" s="130">
        <f t="shared" si="10"/>
        <v>10.344827586206897</v>
      </c>
      <c r="U12" s="439"/>
      <c r="V12" s="97">
        <f t="shared" si="10"/>
        <v>32.771535580524343</v>
      </c>
      <c r="Y12" s="210"/>
      <c r="Z12" s="95">
        <f>Z11/Z9*100</f>
        <v>8.2887700534759361</v>
      </c>
      <c r="AA12" s="95">
        <f t="shared" ref="AA12:AH12" si="11">AA11/AA9*100</f>
        <v>7.8651685393258424</v>
      </c>
      <c r="AB12" s="435"/>
      <c r="AC12" s="251">
        <f t="shared" si="11"/>
        <v>5.6179775280898872</v>
      </c>
      <c r="AD12" s="442"/>
      <c r="AE12" s="97">
        <f t="shared" si="11"/>
        <v>6.1224489795918364</v>
      </c>
      <c r="AF12" s="130">
        <f t="shared" si="11"/>
        <v>4.5977011494252871</v>
      </c>
      <c r="AG12" s="439"/>
      <c r="AH12" s="97">
        <f t="shared" si="11"/>
        <v>8.6142322097378283</v>
      </c>
    </row>
    <row r="13" spans="1:34" ht="16.5" customHeight="1">
      <c r="A13" s="195" t="s">
        <v>128</v>
      </c>
      <c r="B13" s="147">
        <v>9</v>
      </c>
      <c r="C13" s="147">
        <v>6</v>
      </c>
      <c r="D13" s="434">
        <f>C13/B13*100</f>
        <v>66.666666666666657</v>
      </c>
      <c r="E13" s="253">
        <v>2</v>
      </c>
      <c r="F13" s="440">
        <f>E13/C13*100</f>
        <v>33.333333333333329</v>
      </c>
      <c r="G13" s="124">
        <v>0</v>
      </c>
      <c r="H13" s="179">
        <v>0</v>
      </c>
      <c r="I13" s="438" t="s">
        <v>406</v>
      </c>
      <c r="J13" s="145">
        <v>4</v>
      </c>
      <c r="M13" s="192" t="s">
        <v>121</v>
      </c>
      <c r="N13" s="98">
        <v>207</v>
      </c>
      <c r="O13" s="98">
        <v>207</v>
      </c>
      <c r="P13" s="434">
        <f>O13/N13*100</f>
        <v>100</v>
      </c>
      <c r="Q13" s="254">
        <v>69</v>
      </c>
      <c r="R13" s="440">
        <f>Q13/O13*100</f>
        <v>33.333333333333329</v>
      </c>
      <c r="S13" s="100">
        <v>110</v>
      </c>
      <c r="T13" s="117">
        <v>42</v>
      </c>
      <c r="U13" s="438">
        <f>T13/S13*100</f>
        <v>38.181818181818187</v>
      </c>
      <c r="V13" s="100">
        <v>138</v>
      </c>
      <c r="Y13" s="192" t="s">
        <v>335</v>
      </c>
      <c r="Z13" s="98">
        <v>47</v>
      </c>
      <c r="AA13" s="98">
        <v>47</v>
      </c>
      <c r="AB13" s="434">
        <f>AA13/Z13*100</f>
        <v>100</v>
      </c>
      <c r="AC13" s="254">
        <v>16</v>
      </c>
      <c r="AD13" s="440">
        <f>AC13/AA13*100</f>
        <v>34.042553191489361</v>
      </c>
      <c r="AE13" s="100">
        <v>20</v>
      </c>
      <c r="AF13" s="117">
        <v>10</v>
      </c>
      <c r="AG13" s="438">
        <f>AF13/AE13*100</f>
        <v>50</v>
      </c>
      <c r="AH13" s="100">
        <v>31</v>
      </c>
    </row>
    <row r="14" spans="1:34" ht="16.5" customHeight="1" thickBot="1">
      <c r="A14" s="203"/>
      <c r="B14" s="101">
        <f>B13/B9*100</f>
        <v>1.2032085561497325</v>
      </c>
      <c r="C14" s="101">
        <f t="shared" ref="C14:J14" si="12">C13/C9*100</f>
        <v>0.84269662921348309</v>
      </c>
      <c r="D14" s="435"/>
      <c r="E14" s="249">
        <f t="shared" si="12"/>
        <v>1.1235955056179776</v>
      </c>
      <c r="F14" s="441"/>
      <c r="G14" s="103"/>
      <c r="H14" s="116"/>
      <c r="I14" s="439"/>
      <c r="J14" s="103">
        <f t="shared" si="12"/>
        <v>0.74906367041198507</v>
      </c>
      <c r="M14" s="193"/>
      <c r="N14" s="95">
        <f>N13/N9*100</f>
        <v>27.673796791443849</v>
      </c>
      <c r="O14" s="95">
        <f t="shared" ref="O14:V14" si="13">O13/O9*100</f>
        <v>29.073033707865171</v>
      </c>
      <c r="P14" s="435"/>
      <c r="Q14" s="251">
        <f t="shared" si="13"/>
        <v>38.764044943820224</v>
      </c>
      <c r="R14" s="442"/>
      <c r="S14" s="97">
        <f t="shared" si="13"/>
        <v>44.897959183673471</v>
      </c>
      <c r="T14" s="130">
        <f t="shared" si="13"/>
        <v>48.275862068965516</v>
      </c>
      <c r="U14" s="439"/>
      <c r="V14" s="97">
        <f t="shared" si="13"/>
        <v>25.842696629213485</v>
      </c>
      <c r="Y14" s="210"/>
      <c r="Z14" s="95">
        <f>Z13/Z9*100</f>
        <v>6.2834224598930479</v>
      </c>
      <c r="AA14" s="95">
        <f t="shared" ref="AA14:AH14" si="14">AA13/AA9*100</f>
        <v>6.6011235955056176</v>
      </c>
      <c r="AB14" s="435"/>
      <c r="AC14" s="251">
        <f t="shared" si="14"/>
        <v>8.9887640449438209</v>
      </c>
      <c r="AD14" s="442"/>
      <c r="AE14" s="97">
        <f t="shared" si="14"/>
        <v>8.1632653061224492</v>
      </c>
      <c r="AF14" s="130">
        <f t="shared" si="14"/>
        <v>11.494252873563218</v>
      </c>
      <c r="AG14" s="439"/>
      <c r="AH14" s="97">
        <f t="shared" si="14"/>
        <v>5.8052434456928843</v>
      </c>
    </row>
    <row r="15" spans="1:34" ht="16.5" customHeight="1">
      <c r="M15" s="192" t="s">
        <v>118</v>
      </c>
      <c r="N15" s="98">
        <v>128</v>
      </c>
      <c r="O15" s="98">
        <v>125</v>
      </c>
      <c r="P15" s="434">
        <f>O15/N15*100</f>
        <v>97.65625</v>
      </c>
      <c r="Q15" s="254">
        <v>35</v>
      </c>
      <c r="R15" s="440">
        <f>Q15/O15*100</f>
        <v>28.000000000000004</v>
      </c>
      <c r="S15" s="100">
        <v>29</v>
      </c>
      <c r="T15" s="117">
        <v>14</v>
      </c>
      <c r="U15" s="438">
        <f>T15/S15*100</f>
        <v>48.275862068965516</v>
      </c>
      <c r="V15" s="100">
        <v>90</v>
      </c>
      <c r="Y15" s="192" t="s">
        <v>349</v>
      </c>
      <c r="Z15" s="98">
        <v>46</v>
      </c>
      <c r="AA15" s="98">
        <v>41</v>
      </c>
      <c r="AB15" s="434">
        <f>AA15/Z15*100</f>
        <v>89.130434782608688</v>
      </c>
      <c r="AC15" s="254">
        <v>10</v>
      </c>
      <c r="AD15" s="440">
        <f>AC15/AA15*100</f>
        <v>24.390243902439025</v>
      </c>
      <c r="AE15" s="100">
        <v>15</v>
      </c>
      <c r="AF15" s="117">
        <v>4</v>
      </c>
      <c r="AG15" s="438">
        <f>AF15/AE15*100</f>
        <v>26.666666666666668</v>
      </c>
      <c r="AH15" s="100">
        <v>31</v>
      </c>
    </row>
    <row r="16" spans="1:34" ht="16.5" customHeight="1">
      <c r="A16" s="104" t="s">
        <v>166</v>
      </c>
      <c r="M16" s="193"/>
      <c r="N16" s="95">
        <f>N15/N9*100</f>
        <v>17.112299465240639</v>
      </c>
      <c r="O16" s="95">
        <f t="shared" ref="O16:V16" si="15">O15/O9*100</f>
        <v>17.556179775280899</v>
      </c>
      <c r="P16" s="435"/>
      <c r="Q16" s="251">
        <f t="shared" si="15"/>
        <v>19.662921348314608</v>
      </c>
      <c r="R16" s="442"/>
      <c r="S16" s="97">
        <f t="shared" si="15"/>
        <v>11.836734693877551</v>
      </c>
      <c r="T16" s="130">
        <f t="shared" si="15"/>
        <v>16.091954022988507</v>
      </c>
      <c r="U16" s="439"/>
      <c r="V16" s="97">
        <f t="shared" si="15"/>
        <v>16.853932584269664</v>
      </c>
      <c r="Y16" s="210"/>
      <c r="Z16" s="95">
        <f>Z15/Z9*100</f>
        <v>6.1497326203208562</v>
      </c>
      <c r="AA16" s="95">
        <f t="shared" ref="AA16:AH16" si="16">AA15/AA9*100</f>
        <v>5.7584269662921352</v>
      </c>
      <c r="AB16" s="435"/>
      <c r="AC16" s="251">
        <f t="shared" si="16"/>
        <v>5.6179775280898872</v>
      </c>
      <c r="AD16" s="442"/>
      <c r="AE16" s="97">
        <f t="shared" si="16"/>
        <v>6.1224489795918364</v>
      </c>
      <c r="AF16" s="130">
        <f t="shared" si="16"/>
        <v>4.5977011494252871</v>
      </c>
      <c r="AG16" s="439"/>
      <c r="AH16" s="97">
        <f t="shared" si="16"/>
        <v>5.8052434456928843</v>
      </c>
    </row>
    <row r="17" spans="1:34" ht="16.5" customHeight="1">
      <c r="A17" s="104" t="s">
        <v>550</v>
      </c>
      <c r="M17" s="192" t="s">
        <v>125</v>
      </c>
      <c r="N17" s="98">
        <v>79</v>
      </c>
      <c r="O17" s="98">
        <v>78</v>
      </c>
      <c r="P17" s="434">
        <f>O17/N17*100</f>
        <v>98.734177215189874</v>
      </c>
      <c r="Q17" s="254">
        <v>29</v>
      </c>
      <c r="R17" s="440">
        <f>Q17/O17*100</f>
        <v>37.179487179487182</v>
      </c>
      <c r="S17" s="100">
        <v>39</v>
      </c>
      <c r="T17" s="117">
        <v>15</v>
      </c>
      <c r="U17" s="438">
        <f>T17/S17*100</f>
        <v>38.461538461538467</v>
      </c>
      <c r="V17" s="100">
        <v>49</v>
      </c>
      <c r="Y17" s="192" t="s">
        <v>333</v>
      </c>
      <c r="Z17" s="98">
        <v>43</v>
      </c>
      <c r="AA17" s="98">
        <v>43</v>
      </c>
      <c r="AB17" s="434">
        <f>AA17/Z17*100</f>
        <v>100</v>
      </c>
      <c r="AC17" s="254">
        <v>11</v>
      </c>
      <c r="AD17" s="440">
        <f>AC17/AA17*100</f>
        <v>25.581395348837212</v>
      </c>
      <c r="AE17" s="100">
        <v>10</v>
      </c>
      <c r="AF17" s="117">
        <v>4</v>
      </c>
      <c r="AG17" s="438">
        <f>AF17/AE17*100</f>
        <v>40</v>
      </c>
      <c r="AH17" s="100">
        <v>32</v>
      </c>
    </row>
    <row r="18" spans="1:34" ht="16.5" customHeight="1">
      <c r="A18" s="104" t="s">
        <v>167</v>
      </c>
      <c r="M18" s="193"/>
      <c r="N18" s="95">
        <f>N17/N9*100</f>
        <v>10.561497326203209</v>
      </c>
      <c r="O18" s="95">
        <f t="shared" ref="O18:V18" si="17">O17/O9*100</f>
        <v>10.955056179775282</v>
      </c>
      <c r="P18" s="435"/>
      <c r="Q18" s="251">
        <f t="shared" si="17"/>
        <v>16.292134831460675</v>
      </c>
      <c r="R18" s="442"/>
      <c r="S18" s="97">
        <f t="shared" si="17"/>
        <v>15.918367346938775</v>
      </c>
      <c r="T18" s="130">
        <f t="shared" si="17"/>
        <v>17.241379310344829</v>
      </c>
      <c r="U18" s="439"/>
      <c r="V18" s="97">
        <f t="shared" si="17"/>
        <v>9.1760299625468171</v>
      </c>
      <c r="Y18" s="210"/>
      <c r="Z18" s="95">
        <f>Z17/Z9*100</f>
        <v>5.7486631016042784</v>
      </c>
      <c r="AA18" s="95">
        <f t="shared" ref="AA18:AH18" si="18">AA17/AA9*100</f>
        <v>6.0393258426966296</v>
      </c>
      <c r="AB18" s="435"/>
      <c r="AC18" s="251">
        <f t="shared" si="18"/>
        <v>6.179775280898876</v>
      </c>
      <c r="AD18" s="442"/>
      <c r="AE18" s="97">
        <f t="shared" si="18"/>
        <v>4.0816326530612246</v>
      </c>
      <c r="AF18" s="130">
        <f t="shared" si="18"/>
        <v>4.5977011494252871</v>
      </c>
      <c r="AG18" s="439"/>
      <c r="AH18" s="97">
        <f t="shared" si="18"/>
        <v>5.9925093632958806</v>
      </c>
    </row>
    <row r="19" spans="1:34" ht="16.5" customHeight="1">
      <c r="A19" s="282" t="s">
        <v>552</v>
      </c>
      <c r="M19" s="192" t="s">
        <v>123</v>
      </c>
      <c r="N19" s="98">
        <v>50</v>
      </c>
      <c r="O19" s="98">
        <v>49</v>
      </c>
      <c r="P19" s="434">
        <f>O19/N19*100</f>
        <v>98</v>
      </c>
      <c r="Q19" s="254">
        <v>15</v>
      </c>
      <c r="R19" s="440">
        <f>Q19/O19*100</f>
        <v>30.612244897959183</v>
      </c>
      <c r="S19" s="100">
        <v>14</v>
      </c>
      <c r="T19" s="117">
        <v>7</v>
      </c>
      <c r="U19" s="438">
        <f>T19/S19*100</f>
        <v>50</v>
      </c>
      <c r="V19" s="100">
        <v>34</v>
      </c>
      <c r="Y19" s="192" t="s">
        <v>340</v>
      </c>
      <c r="Z19" s="98">
        <v>41</v>
      </c>
      <c r="AA19" s="98">
        <v>37</v>
      </c>
      <c r="AB19" s="434">
        <f>AA19/Z19*100</f>
        <v>90.243902439024396</v>
      </c>
      <c r="AC19" s="254">
        <v>9</v>
      </c>
      <c r="AD19" s="440">
        <f>AC19/AA19*100</f>
        <v>24.324324324324326</v>
      </c>
      <c r="AE19" s="100">
        <v>14</v>
      </c>
      <c r="AF19" s="117">
        <v>4</v>
      </c>
      <c r="AG19" s="438">
        <f>AF19/AE19*100</f>
        <v>28.571428571428569</v>
      </c>
      <c r="AH19" s="100">
        <v>28</v>
      </c>
    </row>
    <row r="20" spans="1:34" ht="16.5" customHeight="1">
      <c r="M20" s="193"/>
      <c r="N20" s="95">
        <f>N19/N9*100</f>
        <v>6.6844919786096257</v>
      </c>
      <c r="O20" s="95">
        <f t="shared" ref="O20:V20" si="19">O19/O9*100</f>
        <v>6.8820224719101128</v>
      </c>
      <c r="P20" s="435"/>
      <c r="Q20" s="251">
        <f t="shared" si="19"/>
        <v>8.4269662921348321</v>
      </c>
      <c r="R20" s="442"/>
      <c r="S20" s="97">
        <f t="shared" si="19"/>
        <v>5.7142857142857144</v>
      </c>
      <c r="T20" s="130">
        <f t="shared" si="19"/>
        <v>8.0459770114942533</v>
      </c>
      <c r="U20" s="439"/>
      <c r="V20" s="97">
        <f t="shared" si="19"/>
        <v>6.3670411985018731</v>
      </c>
      <c r="Y20" s="210"/>
      <c r="Z20" s="95">
        <f>Z19/Z9*100</f>
        <v>5.4812834224598923</v>
      </c>
      <c r="AA20" s="95">
        <f t="shared" ref="AA20:AH20" si="20">AA19/AA9*100</f>
        <v>5.1966292134831464</v>
      </c>
      <c r="AB20" s="435"/>
      <c r="AC20" s="251">
        <f t="shared" si="20"/>
        <v>5.0561797752808983</v>
      </c>
      <c r="AD20" s="442"/>
      <c r="AE20" s="97">
        <f t="shared" si="20"/>
        <v>5.7142857142857144</v>
      </c>
      <c r="AF20" s="130">
        <f t="shared" si="20"/>
        <v>4.5977011494252871</v>
      </c>
      <c r="AG20" s="439"/>
      <c r="AH20" s="97">
        <f t="shared" si="20"/>
        <v>5.2434456928838955</v>
      </c>
    </row>
    <row r="21" spans="1:34" ht="16.5" customHeight="1">
      <c r="M21" s="192" t="s">
        <v>120</v>
      </c>
      <c r="N21" s="98">
        <v>17</v>
      </c>
      <c r="O21" s="98">
        <v>15</v>
      </c>
      <c r="P21" s="434">
        <f>O21/N21*100</f>
        <v>88.235294117647058</v>
      </c>
      <c r="Q21" s="254">
        <v>0</v>
      </c>
      <c r="R21" s="440" t="s">
        <v>377</v>
      </c>
      <c r="S21" s="100">
        <v>5</v>
      </c>
      <c r="T21" s="117">
        <v>0</v>
      </c>
      <c r="U21" s="438" t="s">
        <v>377</v>
      </c>
      <c r="V21" s="100">
        <v>15</v>
      </c>
      <c r="Y21" s="192" t="s">
        <v>334</v>
      </c>
      <c r="Z21" s="98">
        <v>40</v>
      </c>
      <c r="AA21" s="98">
        <v>37</v>
      </c>
      <c r="AB21" s="434">
        <f>AA21/Z21*100</f>
        <v>92.5</v>
      </c>
      <c r="AC21" s="254">
        <v>7</v>
      </c>
      <c r="AD21" s="440">
        <f>AC21/AA21*100</f>
        <v>18.918918918918919</v>
      </c>
      <c r="AE21" s="100">
        <v>10</v>
      </c>
      <c r="AF21" s="117">
        <v>2</v>
      </c>
      <c r="AG21" s="438">
        <f>AF21/AE21*100</f>
        <v>20</v>
      </c>
      <c r="AH21" s="100">
        <v>30</v>
      </c>
    </row>
    <row r="22" spans="1:34" ht="16.5" customHeight="1">
      <c r="M22" s="193"/>
      <c r="N22" s="95">
        <f>N21/N9*100</f>
        <v>2.2727272727272729</v>
      </c>
      <c r="O22" s="95">
        <f t="shared" ref="O22:V22" si="21">O21/O9*100</f>
        <v>2.106741573033708</v>
      </c>
      <c r="P22" s="435"/>
      <c r="Q22" s="251"/>
      <c r="R22" s="442"/>
      <c r="S22" s="97">
        <f t="shared" si="21"/>
        <v>2.0408163265306123</v>
      </c>
      <c r="T22" s="130"/>
      <c r="U22" s="439"/>
      <c r="V22" s="97">
        <f t="shared" si="21"/>
        <v>2.8089887640449436</v>
      </c>
      <c r="Y22" s="210"/>
      <c r="Z22" s="95">
        <f>Z21/Z9*100</f>
        <v>5.3475935828877006</v>
      </c>
      <c r="AA22" s="95">
        <f t="shared" ref="AA22:AH22" si="22">AA21/AA9*100</f>
        <v>5.1966292134831464</v>
      </c>
      <c r="AB22" s="435"/>
      <c r="AC22" s="251">
        <f t="shared" si="22"/>
        <v>3.9325842696629212</v>
      </c>
      <c r="AD22" s="442"/>
      <c r="AE22" s="97">
        <f t="shared" si="22"/>
        <v>4.0816326530612246</v>
      </c>
      <c r="AF22" s="130">
        <f t="shared" si="22"/>
        <v>2.2988505747126435</v>
      </c>
      <c r="AG22" s="439"/>
      <c r="AH22" s="97">
        <f t="shared" si="22"/>
        <v>5.6179775280898872</v>
      </c>
    </row>
    <row r="23" spans="1:34" ht="16.5" customHeight="1">
      <c r="M23" s="192" t="s">
        <v>122</v>
      </c>
      <c r="N23" s="98">
        <v>14</v>
      </c>
      <c r="O23" s="98">
        <v>12</v>
      </c>
      <c r="P23" s="434">
        <f>O23/N23*100</f>
        <v>85.714285714285708</v>
      </c>
      <c r="Q23" s="254">
        <v>1</v>
      </c>
      <c r="R23" s="440">
        <f>Q23/O23*100</f>
        <v>8.3333333333333321</v>
      </c>
      <c r="S23" s="100">
        <v>1</v>
      </c>
      <c r="T23" s="117">
        <v>0</v>
      </c>
      <c r="U23" s="438" t="s">
        <v>377</v>
      </c>
      <c r="V23" s="100">
        <v>11</v>
      </c>
      <c r="Y23" s="192" t="s">
        <v>336</v>
      </c>
      <c r="Z23" s="98">
        <v>40</v>
      </c>
      <c r="AA23" s="98">
        <v>38</v>
      </c>
      <c r="AB23" s="434">
        <f>AA23/Z23*100</f>
        <v>95</v>
      </c>
      <c r="AC23" s="254">
        <v>8</v>
      </c>
      <c r="AD23" s="440">
        <f>AC23/AA23*100</f>
        <v>21.052631578947366</v>
      </c>
      <c r="AE23" s="100">
        <v>17</v>
      </c>
      <c r="AF23" s="117">
        <v>6</v>
      </c>
      <c r="AG23" s="438">
        <f>AF23/AE23*100</f>
        <v>35.294117647058826</v>
      </c>
      <c r="AH23" s="100">
        <v>30</v>
      </c>
    </row>
    <row r="24" spans="1:34" ht="16.5" customHeight="1">
      <c r="M24" s="194"/>
      <c r="N24" s="101">
        <f>N23/N9*100</f>
        <v>1.8716577540106951</v>
      </c>
      <c r="O24" s="101">
        <f t="shared" ref="O24:V24" si="23">O23/O9*100</f>
        <v>1.6853932584269662</v>
      </c>
      <c r="P24" s="435"/>
      <c r="Q24" s="252">
        <f t="shared" si="23"/>
        <v>0.5617977528089888</v>
      </c>
      <c r="R24" s="442"/>
      <c r="S24" s="103">
        <f t="shared" si="23"/>
        <v>0.40816326530612246</v>
      </c>
      <c r="T24" s="116"/>
      <c r="U24" s="439"/>
      <c r="V24" s="103">
        <f t="shared" si="23"/>
        <v>2.0599250936329585</v>
      </c>
      <c r="Y24" s="210"/>
      <c r="Z24" s="95">
        <f>Z23/Z9*100</f>
        <v>5.3475935828877006</v>
      </c>
      <c r="AA24" s="95">
        <f t="shared" ref="AA24:AH24" si="24">AA23/AA9*100</f>
        <v>5.3370786516853927</v>
      </c>
      <c r="AB24" s="435"/>
      <c r="AC24" s="251">
        <f t="shared" si="24"/>
        <v>4.4943820224719104</v>
      </c>
      <c r="AD24" s="442"/>
      <c r="AE24" s="97">
        <f t="shared" si="24"/>
        <v>6.9387755102040813</v>
      </c>
      <c r="AF24" s="130">
        <f t="shared" si="24"/>
        <v>6.8965517241379306</v>
      </c>
      <c r="AG24" s="439"/>
      <c r="AH24" s="97">
        <f t="shared" si="24"/>
        <v>5.6179775280898872</v>
      </c>
    </row>
    <row r="25" spans="1:34" ht="16.5" customHeight="1">
      <c r="M25" s="195" t="s">
        <v>119</v>
      </c>
      <c r="N25" s="92">
        <v>10</v>
      </c>
      <c r="O25" s="92">
        <v>7</v>
      </c>
      <c r="P25" s="434">
        <f>O25/N25*100</f>
        <v>70</v>
      </c>
      <c r="Q25" s="255">
        <v>0</v>
      </c>
      <c r="R25" s="440" t="s">
        <v>377</v>
      </c>
      <c r="S25" s="94">
        <v>1</v>
      </c>
      <c r="T25" s="115">
        <v>0</v>
      </c>
      <c r="U25" s="438" t="s">
        <v>377</v>
      </c>
      <c r="V25" s="94">
        <v>7</v>
      </c>
      <c r="Y25" s="192" t="s">
        <v>353</v>
      </c>
      <c r="Z25" s="98">
        <v>39</v>
      </c>
      <c r="AA25" s="98">
        <v>38</v>
      </c>
      <c r="AB25" s="434">
        <f>AA25/Z25*100</f>
        <v>97.435897435897431</v>
      </c>
      <c r="AC25" s="254">
        <v>7</v>
      </c>
      <c r="AD25" s="440">
        <f>AC25/AA25*100</f>
        <v>18.421052631578945</v>
      </c>
      <c r="AE25" s="100">
        <v>16</v>
      </c>
      <c r="AF25" s="117">
        <v>5</v>
      </c>
      <c r="AG25" s="438">
        <f>AF25/AE25*100</f>
        <v>31.25</v>
      </c>
      <c r="AH25" s="100">
        <v>31</v>
      </c>
    </row>
    <row r="26" spans="1:34" ht="16.5" customHeight="1">
      <c r="M26" s="194"/>
      <c r="N26" s="101">
        <f>N25/N9*100</f>
        <v>1.3368983957219251</v>
      </c>
      <c r="O26" s="101">
        <f t="shared" ref="O26:V26" si="25">O25/O9*100</f>
        <v>0.9831460674157303</v>
      </c>
      <c r="P26" s="435"/>
      <c r="Q26" s="252"/>
      <c r="R26" s="442"/>
      <c r="S26" s="103">
        <f t="shared" si="25"/>
        <v>0.40816326530612246</v>
      </c>
      <c r="T26" s="116"/>
      <c r="U26" s="439"/>
      <c r="V26" s="103">
        <f t="shared" si="25"/>
        <v>1.3108614232209739</v>
      </c>
      <c r="Y26" s="210"/>
      <c r="Z26" s="95">
        <f>Z25/Z9*100</f>
        <v>5.213903743315508</v>
      </c>
      <c r="AA26" s="95">
        <f t="shared" ref="AA26:AH26" si="26">AA25/AA9*100</f>
        <v>5.3370786516853927</v>
      </c>
      <c r="AB26" s="435"/>
      <c r="AC26" s="251">
        <f t="shared" si="26"/>
        <v>3.9325842696629212</v>
      </c>
      <c r="AD26" s="442"/>
      <c r="AE26" s="97">
        <f t="shared" si="26"/>
        <v>6.5306122448979593</v>
      </c>
      <c r="AF26" s="130">
        <f t="shared" si="26"/>
        <v>5.7471264367816088</v>
      </c>
      <c r="AG26" s="439"/>
      <c r="AH26" s="97">
        <f t="shared" si="26"/>
        <v>5.8052434456928843</v>
      </c>
    </row>
    <row r="27" spans="1:34" ht="16.5" customHeight="1">
      <c r="M27" s="195" t="s">
        <v>124</v>
      </c>
      <c r="N27" s="92">
        <v>10</v>
      </c>
      <c r="O27" s="92">
        <v>9</v>
      </c>
      <c r="P27" s="434">
        <f>O27/N27*100</f>
        <v>90</v>
      </c>
      <c r="Q27" s="255">
        <v>0</v>
      </c>
      <c r="R27" s="440" t="s">
        <v>377</v>
      </c>
      <c r="S27" s="94">
        <v>0</v>
      </c>
      <c r="T27" s="115">
        <v>0</v>
      </c>
      <c r="U27" s="438" t="s">
        <v>377</v>
      </c>
      <c r="V27" s="94">
        <v>9</v>
      </c>
      <c r="Y27" s="192" t="s">
        <v>346</v>
      </c>
      <c r="Z27" s="98">
        <v>35</v>
      </c>
      <c r="AA27" s="98">
        <v>31</v>
      </c>
      <c r="AB27" s="434">
        <f>AA27/Z27*100</f>
        <v>88.571428571428569</v>
      </c>
      <c r="AC27" s="254">
        <v>6</v>
      </c>
      <c r="AD27" s="440">
        <f>AC27/AA27*100</f>
        <v>19.35483870967742</v>
      </c>
      <c r="AE27" s="100">
        <v>8</v>
      </c>
      <c r="AF27" s="117">
        <v>3</v>
      </c>
      <c r="AG27" s="438">
        <f>AF27/AE27*100</f>
        <v>37.5</v>
      </c>
      <c r="AH27" s="100">
        <v>25</v>
      </c>
    </row>
    <row r="28" spans="1:34" ht="16.5" customHeight="1">
      <c r="M28" s="194"/>
      <c r="N28" s="101">
        <f>N27/N9*100</f>
        <v>1.3368983957219251</v>
      </c>
      <c r="O28" s="101">
        <f t="shared" ref="O28:V28" si="27">O27/O9*100</f>
        <v>1.2640449438202246</v>
      </c>
      <c r="P28" s="435"/>
      <c r="Q28" s="252"/>
      <c r="R28" s="442"/>
      <c r="S28" s="103"/>
      <c r="T28" s="116"/>
      <c r="U28" s="439"/>
      <c r="V28" s="103">
        <f t="shared" si="27"/>
        <v>1.6853932584269662</v>
      </c>
      <c r="Y28" s="210"/>
      <c r="Z28" s="95">
        <f>Z27/Z9*100</f>
        <v>4.6791443850267376</v>
      </c>
      <c r="AA28" s="95">
        <f t="shared" ref="AA28:AH28" si="28">AA27/AA9*100</f>
        <v>4.3539325842696632</v>
      </c>
      <c r="AB28" s="435"/>
      <c r="AC28" s="251">
        <f t="shared" si="28"/>
        <v>3.3707865168539324</v>
      </c>
      <c r="AD28" s="442"/>
      <c r="AE28" s="97">
        <f t="shared" si="28"/>
        <v>3.2653061224489797</v>
      </c>
      <c r="AF28" s="130">
        <f t="shared" si="28"/>
        <v>3.4482758620689653</v>
      </c>
      <c r="AG28" s="439"/>
      <c r="AH28" s="97">
        <f t="shared" si="28"/>
        <v>4.6816479400749067</v>
      </c>
    </row>
    <row r="29" spans="1:34" ht="16.5" customHeight="1">
      <c r="M29" s="195" t="s">
        <v>131</v>
      </c>
      <c r="N29" s="92">
        <v>9</v>
      </c>
      <c r="O29" s="92">
        <v>6</v>
      </c>
      <c r="P29" s="434">
        <f>O29/N29*100</f>
        <v>66.666666666666657</v>
      </c>
      <c r="Q29" s="255">
        <v>2</v>
      </c>
      <c r="R29" s="440">
        <f>Q29/O29*100</f>
        <v>33.333333333333329</v>
      </c>
      <c r="S29" s="94">
        <v>0</v>
      </c>
      <c r="T29" s="115">
        <v>0</v>
      </c>
      <c r="U29" s="438" t="s">
        <v>377</v>
      </c>
      <c r="V29" s="94">
        <v>4</v>
      </c>
      <c r="Y29" s="192" t="s">
        <v>348</v>
      </c>
      <c r="Z29" s="98">
        <v>31</v>
      </c>
      <c r="AA29" s="98">
        <v>30</v>
      </c>
      <c r="AB29" s="434">
        <f>AA29/Z29*100</f>
        <v>96.774193548387103</v>
      </c>
      <c r="AC29" s="254">
        <v>11</v>
      </c>
      <c r="AD29" s="440">
        <f>AC29/AA29*100</f>
        <v>36.666666666666664</v>
      </c>
      <c r="AE29" s="100">
        <v>11</v>
      </c>
      <c r="AF29" s="117">
        <v>6</v>
      </c>
      <c r="AG29" s="438">
        <f>AF29/AE29*100</f>
        <v>54.54545454545454</v>
      </c>
      <c r="AH29" s="100">
        <v>19</v>
      </c>
    </row>
    <row r="30" spans="1:34" ht="16.5" customHeight="1">
      <c r="M30" s="194"/>
      <c r="N30" s="101">
        <f>N29/N9*100</f>
        <v>1.2032085561497325</v>
      </c>
      <c r="O30" s="101">
        <f t="shared" ref="O30:V30" si="29">O29/O9*100</f>
        <v>0.84269662921348309</v>
      </c>
      <c r="P30" s="435"/>
      <c r="Q30" s="252">
        <f t="shared" si="29"/>
        <v>1.1235955056179776</v>
      </c>
      <c r="R30" s="442"/>
      <c r="S30" s="103"/>
      <c r="T30" s="116"/>
      <c r="U30" s="439"/>
      <c r="V30" s="103">
        <f t="shared" si="29"/>
        <v>0.74906367041198507</v>
      </c>
      <c r="Y30" s="210"/>
      <c r="Z30" s="95">
        <f>Z29/Z9*100</f>
        <v>4.144385026737968</v>
      </c>
      <c r="AA30" s="95">
        <f t="shared" ref="AA30:AH30" si="30">AA29/AA9*100</f>
        <v>4.213483146067416</v>
      </c>
      <c r="AB30" s="435"/>
      <c r="AC30" s="251">
        <f t="shared" si="30"/>
        <v>6.179775280898876</v>
      </c>
      <c r="AD30" s="442"/>
      <c r="AE30" s="97">
        <f t="shared" si="30"/>
        <v>4.4897959183673466</v>
      </c>
      <c r="AF30" s="130">
        <f t="shared" si="30"/>
        <v>6.8965517241379306</v>
      </c>
      <c r="AG30" s="439"/>
      <c r="AH30" s="97">
        <f t="shared" si="30"/>
        <v>3.5580524344569286</v>
      </c>
    </row>
    <row r="31" spans="1:34" ht="16.5" customHeight="1">
      <c r="M31" s="195" t="s">
        <v>135</v>
      </c>
      <c r="N31" s="92">
        <v>1</v>
      </c>
      <c r="O31" s="92">
        <v>1</v>
      </c>
      <c r="P31" s="434">
        <f>O31/N31*100</f>
        <v>100</v>
      </c>
      <c r="Q31" s="255">
        <v>0</v>
      </c>
      <c r="R31" s="440" t="s">
        <v>377</v>
      </c>
      <c r="S31" s="94">
        <v>0</v>
      </c>
      <c r="T31" s="115">
        <v>0</v>
      </c>
      <c r="U31" s="438" t="s">
        <v>377</v>
      </c>
      <c r="V31" s="94">
        <v>1</v>
      </c>
      <c r="Y31" s="192" t="s">
        <v>342</v>
      </c>
      <c r="Z31" s="98">
        <v>29</v>
      </c>
      <c r="AA31" s="98">
        <v>28</v>
      </c>
      <c r="AB31" s="434">
        <f>AA31/Z31*100</f>
        <v>96.551724137931032</v>
      </c>
      <c r="AC31" s="254">
        <v>8</v>
      </c>
      <c r="AD31" s="440">
        <f>AC31/AA31*100</f>
        <v>28.571428571428569</v>
      </c>
      <c r="AE31" s="100">
        <v>6</v>
      </c>
      <c r="AF31" s="117">
        <v>0</v>
      </c>
      <c r="AG31" s="438" t="s">
        <v>377</v>
      </c>
      <c r="AH31" s="100">
        <v>20</v>
      </c>
    </row>
    <row r="32" spans="1:34" ht="16.5" customHeight="1">
      <c r="M32" s="194"/>
      <c r="N32" s="101">
        <f>N31/N9*100</f>
        <v>0.13368983957219249</v>
      </c>
      <c r="O32" s="101">
        <f t="shared" ref="O32:V32" si="31">O31/O9*100</f>
        <v>0.1404494382022472</v>
      </c>
      <c r="P32" s="435"/>
      <c r="Q32" s="252"/>
      <c r="R32" s="442"/>
      <c r="S32" s="103"/>
      <c r="T32" s="116"/>
      <c r="U32" s="439"/>
      <c r="V32" s="103">
        <f t="shared" si="31"/>
        <v>0.18726591760299627</v>
      </c>
      <c r="Y32" s="211"/>
      <c r="Z32" s="101">
        <f>Z31/Z9*100</f>
        <v>3.8770053475935833</v>
      </c>
      <c r="AA32" s="101">
        <f t="shared" ref="AA32:AH32" si="32">AA31/AA9*100</f>
        <v>3.9325842696629212</v>
      </c>
      <c r="AB32" s="435"/>
      <c r="AC32" s="252">
        <f t="shared" si="32"/>
        <v>4.4943820224719104</v>
      </c>
      <c r="AD32" s="442"/>
      <c r="AE32" s="103">
        <f t="shared" si="32"/>
        <v>2.4489795918367347</v>
      </c>
      <c r="AF32" s="116"/>
      <c r="AG32" s="439"/>
      <c r="AH32" s="103">
        <f t="shared" si="32"/>
        <v>3.7453183520599254</v>
      </c>
    </row>
    <row r="33" spans="13:34" ht="16.5" customHeight="1">
      <c r="M33" s="195" t="s">
        <v>137</v>
      </c>
      <c r="N33" s="92">
        <v>1</v>
      </c>
      <c r="O33" s="92">
        <v>1</v>
      </c>
      <c r="P33" s="434">
        <f>O33/N33*100</f>
        <v>100</v>
      </c>
      <c r="Q33" s="255">
        <v>0</v>
      </c>
      <c r="R33" s="440" t="s">
        <v>377</v>
      </c>
      <c r="S33" s="94">
        <v>0</v>
      </c>
      <c r="T33" s="115">
        <v>0</v>
      </c>
      <c r="U33" s="438" t="s">
        <v>377</v>
      </c>
      <c r="V33" s="94">
        <v>1</v>
      </c>
      <c r="Y33" s="195" t="s">
        <v>356</v>
      </c>
      <c r="Z33" s="92">
        <v>29</v>
      </c>
      <c r="AA33" s="92">
        <v>28</v>
      </c>
      <c r="AB33" s="434">
        <f>AA33/Z33*100</f>
        <v>96.551724137931032</v>
      </c>
      <c r="AC33" s="255">
        <v>7</v>
      </c>
      <c r="AD33" s="440">
        <f>AC33/AA33*100</f>
        <v>25</v>
      </c>
      <c r="AE33" s="94">
        <v>10</v>
      </c>
      <c r="AF33" s="115">
        <v>4</v>
      </c>
      <c r="AG33" s="438">
        <f>AF33/AE33*100</f>
        <v>40</v>
      </c>
      <c r="AH33" s="94">
        <v>21</v>
      </c>
    </row>
    <row r="34" spans="13:34" ht="16.5" customHeight="1">
      <c r="M34" s="194"/>
      <c r="N34" s="101">
        <f>N33/N9*100</f>
        <v>0.13368983957219249</v>
      </c>
      <c r="O34" s="101">
        <f t="shared" ref="O34:V34" si="33">O33/O9*100</f>
        <v>0.1404494382022472</v>
      </c>
      <c r="P34" s="435"/>
      <c r="Q34" s="252"/>
      <c r="R34" s="442"/>
      <c r="S34" s="103"/>
      <c r="T34" s="116"/>
      <c r="U34" s="439"/>
      <c r="V34" s="103">
        <f t="shared" si="33"/>
        <v>0.18726591760299627</v>
      </c>
      <c r="Y34" s="211"/>
      <c r="Z34" s="101">
        <f>Z33/Z9*100</f>
        <v>3.8770053475935833</v>
      </c>
      <c r="AA34" s="101">
        <f t="shared" ref="AA34:AH34" si="34">AA33/AA9*100</f>
        <v>3.9325842696629212</v>
      </c>
      <c r="AB34" s="435"/>
      <c r="AC34" s="252">
        <f t="shared" si="34"/>
        <v>3.9325842696629212</v>
      </c>
      <c r="AD34" s="442"/>
      <c r="AE34" s="103">
        <f t="shared" si="34"/>
        <v>4.0816326530612246</v>
      </c>
      <c r="AF34" s="116">
        <f t="shared" si="34"/>
        <v>4.5977011494252871</v>
      </c>
      <c r="AG34" s="439"/>
      <c r="AH34" s="103">
        <f t="shared" si="34"/>
        <v>3.9325842696629212</v>
      </c>
    </row>
    <row r="35" spans="13:34" ht="16.5" customHeight="1">
      <c r="M35" s="195" t="s">
        <v>132</v>
      </c>
      <c r="N35" s="92">
        <v>1</v>
      </c>
      <c r="O35" s="92">
        <v>0</v>
      </c>
      <c r="P35" s="434" t="s">
        <v>377</v>
      </c>
      <c r="Q35" s="255">
        <v>0</v>
      </c>
      <c r="R35" s="440" t="s">
        <v>377</v>
      </c>
      <c r="S35" s="94">
        <v>0</v>
      </c>
      <c r="T35" s="115">
        <v>0</v>
      </c>
      <c r="U35" s="438" t="s">
        <v>377</v>
      </c>
      <c r="V35" s="94">
        <v>0</v>
      </c>
      <c r="Y35" s="195" t="s">
        <v>337</v>
      </c>
      <c r="Z35" s="92">
        <v>26</v>
      </c>
      <c r="AA35" s="92">
        <v>25</v>
      </c>
      <c r="AB35" s="434">
        <f>AA35/Z35*100</f>
        <v>96.15384615384616</v>
      </c>
      <c r="AC35" s="255">
        <v>8</v>
      </c>
      <c r="AD35" s="440">
        <f>AC35/AA35*100</f>
        <v>32</v>
      </c>
      <c r="AE35" s="94">
        <v>9</v>
      </c>
      <c r="AF35" s="115">
        <v>3</v>
      </c>
      <c r="AG35" s="438">
        <f>AF35/AE35*100</f>
        <v>33.333333333333329</v>
      </c>
      <c r="AH35" s="94">
        <v>17</v>
      </c>
    </row>
    <row r="36" spans="13:34" ht="16.5" customHeight="1" thickBot="1">
      <c r="M36" s="194"/>
      <c r="N36" s="101">
        <f>N35/N9*100</f>
        <v>0.13368983957219249</v>
      </c>
      <c r="O36" s="101"/>
      <c r="P36" s="435"/>
      <c r="Q36" s="249"/>
      <c r="R36" s="441"/>
      <c r="S36" s="103"/>
      <c r="T36" s="116"/>
      <c r="U36" s="439"/>
      <c r="V36" s="103"/>
      <c r="Y36" s="211"/>
      <c r="Z36" s="101">
        <f>Z35/Z9*100</f>
        <v>3.4759358288770055</v>
      </c>
      <c r="AA36" s="101">
        <f t="shared" ref="AA36:AH36" si="35">AA35/AA9*100</f>
        <v>3.51123595505618</v>
      </c>
      <c r="AB36" s="435"/>
      <c r="AC36" s="252">
        <f t="shared" si="35"/>
        <v>4.4943820224719104</v>
      </c>
      <c r="AD36" s="442"/>
      <c r="AE36" s="103">
        <f t="shared" si="35"/>
        <v>3.6734693877551026</v>
      </c>
      <c r="AF36" s="116">
        <f t="shared" si="35"/>
        <v>3.4482758620689653</v>
      </c>
      <c r="AG36" s="439"/>
      <c r="AH36" s="103">
        <f t="shared" si="35"/>
        <v>3.1835205992509366</v>
      </c>
    </row>
    <row r="37" spans="13:34" ht="16.5" customHeight="1">
      <c r="Y37" s="195" t="s">
        <v>350</v>
      </c>
      <c r="Z37" s="92">
        <v>26</v>
      </c>
      <c r="AA37" s="92">
        <v>26</v>
      </c>
      <c r="AB37" s="434">
        <f>AA37/Z37*100</f>
        <v>100</v>
      </c>
      <c r="AC37" s="255">
        <v>11</v>
      </c>
      <c r="AD37" s="440">
        <f>AC37/AA37*100</f>
        <v>42.307692307692307</v>
      </c>
      <c r="AE37" s="94">
        <v>13</v>
      </c>
      <c r="AF37" s="115">
        <v>8</v>
      </c>
      <c r="AG37" s="438">
        <f>AF37/AE37*100</f>
        <v>61.53846153846154</v>
      </c>
      <c r="AH37" s="94">
        <v>15</v>
      </c>
    </row>
    <row r="38" spans="13:34" ht="16.5" customHeight="1">
      <c r="M38" s="104" t="s">
        <v>166</v>
      </c>
      <c r="Y38" s="211"/>
      <c r="Z38" s="101">
        <f>Z37/Z9*100</f>
        <v>3.4759358288770055</v>
      </c>
      <c r="AA38" s="101">
        <f t="shared" ref="AA38:AH38" si="36">AA37/AA9*100</f>
        <v>3.6516853932584268</v>
      </c>
      <c r="AB38" s="435"/>
      <c r="AC38" s="252">
        <f t="shared" si="36"/>
        <v>6.179775280898876</v>
      </c>
      <c r="AD38" s="442"/>
      <c r="AE38" s="103">
        <f t="shared" si="36"/>
        <v>5.3061224489795915</v>
      </c>
      <c r="AF38" s="116">
        <f t="shared" si="36"/>
        <v>9.1954022988505741</v>
      </c>
      <c r="AG38" s="439"/>
      <c r="AH38" s="103">
        <f t="shared" si="36"/>
        <v>2.8089887640449436</v>
      </c>
    </row>
    <row r="39" spans="13:34" ht="16.5" customHeight="1">
      <c r="M39" s="104" t="s">
        <v>550</v>
      </c>
      <c r="Y39" s="195" t="s">
        <v>341</v>
      </c>
      <c r="Z39" s="92">
        <v>25</v>
      </c>
      <c r="AA39" s="92">
        <v>23</v>
      </c>
      <c r="AB39" s="434">
        <f>AA39/Z39*100</f>
        <v>92</v>
      </c>
      <c r="AC39" s="255">
        <v>7</v>
      </c>
      <c r="AD39" s="440">
        <f>AC39/AA39*100</f>
        <v>30.434782608695656</v>
      </c>
      <c r="AE39" s="94">
        <v>8</v>
      </c>
      <c r="AF39" s="115">
        <v>4</v>
      </c>
      <c r="AG39" s="438">
        <f>AF39/AE39*100</f>
        <v>50</v>
      </c>
      <c r="AH39" s="94">
        <v>16</v>
      </c>
    </row>
    <row r="40" spans="13:34" ht="16.5" customHeight="1">
      <c r="M40" s="104" t="s">
        <v>167</v>
      </c>
      <c r="Y40" s="211"/>
      <c r="Z40" s="101">
        <f>Z39/Z9*100</f>
        <v>3.3422459893048129</v>
      </c>
      <c r="AA40" s="101">
        <f t="shared" ref="AA40:AH40" si="37">AA39/AA9*100</f>
        <v>3.2303370786516856</v>
      </c>
      <c r="AB40" s="435"/>
      <c r="AC40" s="252">
        <f t="shared" si="37"/>
        <v>3.9325842696629212</v>
      </c>
      <c r="AD40" s="442"/>
      <c r="AE40" s="103">
        <f t="shared" si="37"/>
        <v>3.2653061224489797</v>
      </c>
      <c r="AF40" s="116">
        <f t="shared" si="37"/>
        <v>4.5977011494252871</v>
      </c>
      <c r="AG40" s="439"/>
      <c r="AH40" s="103">
        <f t="shared" si="37"/>
        <v>2.9962546816479403</v>
      </c>
    </row>
    <row r="41" spans="13:34" ht="16.5" customHeight="1">
      <c r="M41" s="282" t="s">
        <v>552</v>
      </c>
      <c r="Y41" s="195" t="s">
        <v>351</v>
      </c>
      <c r="Z41" s="92">
        <v>23</v>
      </c>
      <c r="AA41" s="92">
        <v>23</v>
      </c>
      <c r="AB41" s="434">
        <f>AA41/Z41*100</f>
        <v>100</v>
      </c>
      <c r="AC41" s="255">
        <v>6</v>
      </c>
      <c r="AD41" s="440">
        <f>AC41/AA41*100</f>
        <v>26.086956521739129</v>
      </c>
      <c r="AE41" s="94">
        <v>9</v>
      </c>
      <c r="AF41" s="115">
        <v>4</v>
      </c>
      <c r="AG41" s="438">
        <f>AF41/AE41*100</f>
        <v>44.444444444444443</v>
      </c>
      <c r="AH41" s="94">
        <v>17</v>
      </c>
    </row>
    <row r="42" spans="13:34" ht="16.5" customHeight="1">
      <c r="Y42" s="211"/>
      <c r="Z42" s="101">
        <f>Z41/Z9*100</f>
        <v>3.0748663101604281</v>
      </c>
      <c r="AA42" s="101">
        <f t="shared" ref="AA42:AH42" si="38">AA41/AA9*100</f>
        <v>3.2303370786516856</v>
      </c>
      <c r="AB42" s="435"/>
      <c r="AC42" s="252">
        <f t="shared" si="38"/>
        <v>3.3707865168539324</v>
      </c>
      <c r="AD42" s="442"/>
      <c r="AE42" s="103">
        <f t="shared" si="38"/>
        <v>3.6734693877551026</v>
      </c>
      <c r="AF42" s="116">
        <f t="shared" si="38"/>
        <v>4.5977011494252871</v>
      </c>
      <c r="AG42" s="439"/>
      <c r="AH42" s="103">
        <f t="shared" si="38"/>
        <v>3.1835205992509366</v>
      </c>
    </row>
    <row r="43" spans="13:34" ht="16.5" customHeight="1">
      <c r="Y43" s="195" t="s">
        <v>354</v>
      </c>
      <c r="Z43" s="92">
        <v>23</v>
      </c>
      <c r="AA43" s="92">
        <v>23</v>
      </c>
      <c r="AB43" s="434">
        <f>AA43/Z43*100</f>
        <v>100</v>
      </c>
      <c r="AC43" s="255">
        <v>4</v>
      </c>
      <c r="AD43" s="440">
        <f>AC43/AA43*100</f>
        <v>17.391304347826086</v>
      </c>
      <c r="AE43" s="94">
        <v>3</v>
      </c>
      <c r="AF43" s="115">
        <v>1</v>
      </c>
      <c r="AG43" s="438">
        <f>AF43/AE43*100</f>
        <v>33.333333333333329</v>
      </c>
      <c r="AH43" s="94">
        <v>19</v>
      </c>
    </row>
    <row r="44" spans="13:34" ht="16.5" customHeight="1">
      <c r="Y44" s="211"/>
      <c r="Z44" s="101">
        <f>Z43/Z9*100</f>
        <v>3.0748663101604281</v>
      </c>
      <c r="AA44" s="101">
        <f t="shared" ref="AA44:AH44" si="39">AA43/AA9*100</f>
        <v>3.2303370786516856</v>
      </c>
      <c r="AB44" s="435"/>
      <c r="AC44" s="252">
        <f t="shared" si="39"/>
        <v>2.2471910112359552</v>
      </c>
      <c r="AD44" s="442"/>
      <c r="AE44" s="103">
        <f t="shared" si="39"/>
        <v>1.2244897959183674</v>
      </c>
      <c r="AF44" s="116">
        <f t="shared" si="39"/>
        <v>1.1494252873563218</v>
      </c>
      <c r="AG44" s="439"/>
      <c r="AH44" s="103">
        <f t="shared" si="39"/>
        <v>3.5580524344569286</v>
      </c>
    </row>
    <row r="45" spans="13:34" ht="16.5" customHeight="1">
      <c r="Y45" s="195" t="s">
        <v>338</v>
      </c>
      <c r="Z45" s="92">
        <v>22</v>
      </c>
      <c r="AA45" s="92">
        <v>22</v>
      </c>
      <c r="AB45" s="434">
        <f>AA45/Z45*100</f>
        <v>100</v>
      </c>
      <c r="AC45" s="255">
        <v>2</v>
      </c>
      <c r="AD45" s="440">
        <f>AC45/AA45*100</f>
        <v>9.0909090909090917</v>
      </c>
      <c r="AE45" s="94">
        <v>8</v>
      </c>
      <c r="AF45" s="115">
        <v>1</v>
      </c>
      <c r="AG45" s="438">
        <f>AF45/AE45*100</f>
        <v>12.5</v>
      </c>
      <c r="AH45" s="94">
        <v>20</v>
      </c>
    </row>
    <row r="46" spans="13:34" ht="16.5" customHeight="1">
      <c r="Y46" s="211"/>
      <c r="Z46" s="101">
        <f>Z45/Z9*100</f>
        <v>2.9411764705882351</v>
      </c>
      <c r="AA46" s="101">
        <f t="shared" ref="AA46:AH46" si="40">AA45/AA9*100</f>
        <v>3.089887640449438</v>
      </c>
      <c r="AB46" s="435"/>
      <c r="AC46" s="252">
        <f t="shared" si="40"/>
        <v>1.1235955056179776</v>
      </c>
      <c r="AD46" s="442"/>
      <c r="AE46" s="103">
        <f t="shared" si="40"/>
        <v>3.2653061224489797</v>
      </c>
      <c r="AF46" s="116">
        <f t="shared" si="40"/>
        <v>1.1494252873563218</v>
      </c>
      <c r="AG46" s="439"/>
      <c r="AH46" s="103">
        <f t="shared" si="40"/>
        <v>3.7453183520599254</v>
      </c>
    </row>
    <row r="47" spans="13:34" ht="16.5" customHeight="1">
      <c r="Y47" s="195" t="s">
        <v>343</v>
      </c>
      <c r="Z47" s="92">
        <v>21</v>
      </c>
      <c r="AA47" s="92">
        <v>19</v>
      </c>
      <c r="AB47" s="434">
        <f>AA47/Z47*100</f>
        <v>90.476190476190482</v>
      </c>
      <c r="AC47" s="255">
        <v>4</v>
      </c>
      <c r="AD47" s="440">
        <f>AC47/AA47*100</f>
        <v>21.052631578947366</v>
      </c>
      <c r="AE47" s="94">
        <v>9</v>
      </c>
      <c r="AF47" s="115">
        <v>2</v>
      </c>
      <c r="AG47" s="438">
        <f>AF47/AE47*100</f>
        <v>22.222222222222221</v>
      </c>
      <c r="AH47" s="94">
        <v>15</v>
      </c>
    </row>
    <row r="48" spans="13:34" ht="16.5" customHeight="1">
      <c r="Y48" s="211"/>
      <c r="Z48" s="101">
        <f>Z47/Z9*100</f>
        <v>2.8074866310160429</v>
      </c>
      <c r="AA48" s="101">
        <f t="shared" ref="AA48:AH48" si="41">AA47/AA9*100</f>
        <v>2.6685393258426964</v>
      </c>
      <c r="AB48" s="435"/>
      <c r="AC48" s="252">
        <f t="shared" si="41"/>
        <v>2.2471910112359552</v>
      </c>
      <c r="AD48" s="442"/>
      <c r="AE48" s="103">
        <f t="shared" si="41"/>
        <v>3.6734693877551026</v>
      </c>
      <c r="AF48" s="116">
        <f t="shared" si="41"/>
        <v>2.2988505747126435</v>
      </c>
      <c r="AG48" s="439"/>
      <c r="AH48" s="103">
        <f t="shared" si="41"/>
        <v>2.8089887640449436</v>
      </c>
    </row>
    <row r="49" spans="25:34" ht="16.5" customHeight="1">
      <c r="Y49" s="195" t="s">
        <v>347</v>
      </c>
      <c r="Z49" s="92">
        <v>21</v>
      </c>
      <c r="AA49" s="92">
        <v>21</v>
      </c>
      <c r="AB49" s="434">
        <f>AA49/Z49*100</f>
        <v>100</v>
      </c>
      <c r="AC49" s="255">
        <v>6</v>
      </c>
      <c r="AD49" s="440">
        <f>AC49/AA49*100</f>
        <v>28.571428571428569</v>
      </c>
      <c r="AE49" s="94">
        <v>8</v>
      </c>
      <c r="AF49" s="115">
        <v>3</v>
      </c>
      <c r="AG49" s="438">
        <f>AF49/AE49*100</f>
        <v>37.5</v>
      </c>
      <c r="AH49" s="94">
        <v>15</v>
      </c>
    </row>
    <row r="50" spans="25:34" ht="16.5" customHeight="1">
      <c r="Y50" s="211"/>
      <c r="Z50" s="101">
        <f>Z49/Z9*100</f>
        <v>2.8074866310160429</v>
      </c>
      <c r="AA50" s="101">
        <f t="shared" ref="AA50:AH50" si="42">AA49/AA9*100</f>
        <v>2.9494382022471908</v>
      </c>
      <c r="AB50" s="435"/>
      <c r="AC50" s="252">
        <f t="shared" si="42"/>
        <v>3.3707865168539324</v>
      </c>
      <c r="AD50" s="442"/>
      <c r="AE50" s="103">
        <f t="shared" si="42"/>
        <v>3.2653061224489797</v>
      </c>
      <c r="AF50" s="116">
        <f t="shared" si="42"/>
        <v>3.4482758620689653</v>
      </c>
      <c r="AG50" s="439"/>
      <c r="AH50" s="103">
        <f t="shared" si="42"/>
        <v>2.8089887640449436</v>
      </c>
    </row>
    <row r="51" spans="25:34" ht="16.5" customHeight="1">
      <c r="Y51" s="195" t="s">
        <v>344</v>
      </c>
      <c r="Z51" s="92">
        <v>19</v>
      </c>
      <c r="AA51" s="92">
        <v>18</v>
      </c>
      <c r="AB51" s="434">
        <f>AA51/Z51*100</f>
        <v>94.73684210526315</v>
      </c>
      <c r="AC51" s="255">
        <v>3</v>
      </c>
      <c r="AD51" s="440">
        <f>AC51/AA51*100</f>
        <v>16.666666666666664</v>
      </c>
      <c r="AE51" s="94">
        <v>6</v>
      </c>
      <c r="AF51" s="115">
        <v>3</v>
      </c>
      <c r="AG51" s="438">
        <f>AF51/AE51*100</f>
        <v>50</v>
      </c>
      <c r="AH51" s="94">
        <v>15</v>
      </c>
    </row>
    <row r="52" spans="25:34" ht="16.5" customHeight="1">
      <c r="Y52" s="210"/>
      <c r="Z52" s="95">
        <f>Z51/Z9*100</f>
        <v>2.5401069518716577</v>
      </c>
      <c r="AA52" s="95">
        <f t="shared" ref="AA52:AH52" si="43">AA51/AA9*100</f>
        <v>2.5280898876404492</v>
      </c>
      <c r="AB52" s="435"/>
      <c r="AC52" s="251">
        <f t="shared" si="43"/>
        <v>1.6853932584269662</v>
      </c>
      <c r="AD52" s="442"/>
      <c r="AE52" s="97">
        <f t="shared" si="43"/>
        <v>2.4489795918367347</v>
      </c>
      <c r="AF52" s="130">
        <f t="shared" si="43"/>
        <v>3.4482758620689653</v>
      </c>
      <c r="AG52" s="439"/>
      <c r="AH52" s="97">
        <f t="shared" si="43"/>
        <v>2.8089887640449436</v>
      </c>
    </row>
    <row r="53" spans="25:34" ht="16.5" customHeight="1">
      <c r="Y53" s="192" t="s">
        <v>355</v>
      </c>
      <c r="Z53" s="98">
        <v>18</v>
      </c>
      <c r="AA53" s="98">
        <v>17</v>
      </c>
      <c r="AB53" s="434">
        <f>AA53/Z53*100</f>
        <v>94.444444444444443</v>
      </c>
      <c r="AC53" s="254">
        <v>3</v>
      </c>
      <c r="AD53" s="440">
        <f>AC53/AA53*100</f>
        <v>17.647058823529413</v>
      </c>
      <c r="AE53" s="100">
        <v>5</v>
      </c>
      <c r="AF53" s="117">
        <v>2</v>
      </c>
      <c r="AG53" s="438">
        <f>AF53/AE53*100</f>
        <v>40</v>
      </c>
      <c r="AH53" s="100">
        <v>14</v>
      </c>
    </row>
    <row r="54" spans="25:34" ht="16.5" customHeight="1">
      <c r="Y54" s="211"/>
      <c r="Z54" s="101">
        <f>Z53/Z9*100</f>
        <v>2.4064171122994651</v>
      </c>
      <c r="AA54" s="101">
        <f t="shared" ref="AA54:AH54" si="44">AA53/AA9*100</f>
        <v>2.387640449438202</v>
      </c>
      <c r="AB54" s="435"/>
      <c r="AC54" s="252">
        <f t="shared" si="44"/>
        <v>1.6853932584269662</v>
      </c>
      <c r="AD54" s="442"/>
      <c r="AE54" s="103">
        <f t="shared" si="44"/>
        <v>2.0408163265306123</v>
      </c>
      <c r="AF54" s="116">
        <f t="shared" si="44"/>
        <v>2.2988505747126435</v>
      </c>
      <c r="AG54" s="439"/>
      <c r="AH54" s="103">
        <f t="shared" si="44"/>
        <v>2.6217228464419478</v>
      </c>
    </row>
    <row r="55" spans="25:34" ht="16.5" customHeight="1">
      <c r="Y55" s="195" t="s">
        <v>339</v>
      </c>
      <c r="Z55" s="92">
        <v>17</v>
      </c>
      <c r="AA55" s="92">
        <v>16</v>
      </c>
      <c r="AB55" s="434">
        <f>AA55/Z55*100</f>
        <v>94.117647058823522</v>
      </c>
      <c r="AC55" s="255">
        <v>5</v>
      </c>
      <c r="AD55" s="440">
        <f>AC55/AA55*100</f>
        <v>31.25</v>
      </c>
      <c r="AE55" s="94">
        <v>6</v>
      </c>
      <c r="AF55" s="115">
        <v>2</v>
      </c>
      <c r="AG55" s="438">
        <f>AF55/AE55*100</f>
        <v>33.333333333333329</v>
      </c>
      <c r="AH55" s="94">
        <v>11</v>
      </c>
    </row>
    <row r="56" spans="25:34" ht="16.5" customHeight="1">
      <c r="Y56" s="211"/>
      <c r="Z56" s="101">
        <f>Z55/Z9*100</f>
        <v>2.2727272727272729</v>
      </c>
      <c r="AA56" s="101">
        <f t="shared" ref="AA56:AH56" si="45">AA55/AA9*100</f>
        <v>2.2471910112359552</v>
      </c>
      <c r="AB56" s="435"/>
      <c r="AC56" s="252">
        <f t="shared" si="45"/>
        <v>2.8089887640449436</v>
      </c>
      <c r="AD56" s="442"/>
      <c r="AE56" s="103">
        <f t="shared" si="45"/>
        <v>2.4489795918367347</v>
      </c>
      <c r="AF56" s="116">
        <f t="shared" si="45"/>
        <v>2.2988505747126435</v>
      </c>
      <c r="AG56" s="439"/>
      <c r="AH56" s="103">
        <f t="shared" si="45"/>
        <v>2.0599250936329585</v>
      </c>
    </row>
    <row r="57" spans="25:34" ht="16.5" customHeight="1">
      <c r="Y57" s="195" t="s">
        <v>345</v>
      </c>
      <c r="Z57" s="92">
        <v>14</v>
      </c>
      <c r="AA57" s="92">
        <v>14</v>
      </c>
      <c r="AB57" s="434">
        <f>AA57/Z57*100</f>
        <v>100</v>
      </c>
      <c r="AC57" s="255">
        <v>6</v>
      </c>
      <c r="AD57" s="440">
        <f>AC57/AA57*100</f>
        <v>42.857142857142854</v>
      </c>
      <c r="AE57" s="94">
        <v>6</v>
      </c>
      <c r="AF57" s="115">
        <v>2</v>
      </c>
      <c r="AG57" s="438">
        <f>AF57/AE57*100</f>
        <v>33.333333333333329</v>
      </c>
      <c r="AH57" s="94">
        <v>8</v>
      </c>
    </row>
    <row r="58" spans="25:34" ht="16.5" customHeight="1">
      <c r="Y58" s="211"/>
      <c r="Z58" s="101">
        <f>Z57/Z9*100</f>
        <v>1.8716577540106951</v>
      </c>
      <c r="AA58" s="101">
        <f t="shared" ref="AA58:AH58" si="46">AA57/AA9*100</f>
        <v>1.9662921348314606</v>
      </c>
      <c r="AB58" s="435"/>
      <c r="AC58" s="252">
        <f t="shared" si="46"/>
        <v>3.3707865168539324</v>
      </c>
      <c r="AD58" s="442"/>
      <c r="AE58" s="103">
        <f t="shared" si="46"/>
        <v>2.4489795918367347</v>
      </c>
      <c r="AF58" s="116">
        <f t="shared" si="46"/>
        <v>2.2988505747126435</v>
      </c>
      <c r="AG58" s="439"/>
      <c r="AH58" s="103">
        <f t="shared" si="46"/>
        <v>1.4981273408239701</v>
      </c>
    </row>
    <row r="59" spans="25:34" ht="16.5" customHeight="1">
      <c r="Y59" s="195" t="s">
        <v>352</v>
      </c>
      <c r="Z59" s="92">
        <v>11</v>
      </c>
      <c r="AA59" s="92">
        <v>11</v>
      </c>
      <c r="AB59" s="434">
        <f>AA59/Z59*100</f>
        <v>100</v>
      </c>
      <c r="AC59" s="255">
        <v>3</v>
      </c>
      <c r="AD59" s="440">
        <f>AC59/AA59*100</f>
        <v>27.27272727272727</v>
      </c>
      <c r="AE59" s="94">
        <v>3</v>
      </c>
      <c r="AF59" s="115">
        <v>0</v>
      </c>
      <c r="AG59" s="438" t="s">
        <v>377</v>
      </c>
      <c r="AH59" s="94">
        <v>8</v>
      </c>
    </row>
    <row r="60" spans="25:34" ht="16.5" customHeight="1" thickBot="1">
      <c r="Y60" s="211"/>
      <c r="Z60" s="101">
        <f>Z59/Z9*100</f>
        <v>1.4705882352941175</v>
      </c>
      <c r="AA60" s="101">
        <f t="shared" ref="AA60:AH60" si="47">AA59/AA9*100</f>
        <v>1.544943820224719</v>
      </c>
      <c r="AB60" s="435"/>
      <c r="AC60" s="249">
        <f t="shared" si="47"/>
        <v>1.6853932584269662</v>
      </c>
      <c r="AD60" s="441"/>
      <c r="AE60" s="103">
        <f t="shared" si="47"/>
        <v>1.2244897959183674</v>
      </c>
      <c r="AF60" s="116"/>
      <c r="AG60" s="439"/>
      <c r="AH60" s="103">
        <f t="shared" si="47"/>
        <v>1.4981273408239701</v>
      </c>
    </row>
    <row r="61" spans="25:34" ht="16.5" customHeight="1"/>
    <row r="62" spans="25:34" ht="16.5" customHeight="1">
      <c r="Y62" s="104" t="s">
        <v>166</v>
      </c>
    </row>
    <row r="63" spans="25:34" ht="16.5" customHeight="1">
      <c r="Y63" s="104" t="s">
        <v>550</v>
      </c>
    </row>
    <row r="64" spans="25:34" ht="16.5" customHeight="1">
      <c r="Y64" s="104" t="s">
        <v>167</v>
      </c>
    </row>
    <row r="65" spans="25:25" ht="16.5" customHeight="1">
      <c r="Y65" s="282" t="s">
        <v>552</v>
      </c>
    </row>
  </sheetData>
  <sheetProtection algorithmName="SHA-512" hashValue="qLYjtZ19Ecsi1bac/CupyPV6ncp9k5RHV2l637iaYiMKTBkYmv7J/FoZVoihZblw1dtFiMcUxEQTyGsKZr5M4A==" saltValue="kBo6gB3FAl55Tqj7W454Dw==" spinCount="100000" sheet="1" objects="1" scenarios="1"/>
  <mergeCells count="138">
    <mergeCell ref="U19:U20"/>
    <mergeCell ref="U17:U18"/>
    <mergeCell ref="U15:U16"/>
    <mergeCell ref="R35:R36"/>
    <mergeCell ref="U35:U36"/>
    <mergeCell ref="U33:U34"/>
    <mergeCell ref="U31:U32"/>
    <mergeCell ref="U29:U30"/>
    <mergeCell ref="U27:U28"/>
    <mergeCell ref="R23:R24"/>
    <mergeCell ref="R25:R26"/>
    <mergeCell ref="R27:R28"/>
    <mergeCell ref="R29:R30"/>
    <mergeCell ref="R31:R32"/>
    <mergeCell ref="R33:R34"/>
    <mergeCell ref="P15:P16"/>
    <mergeCell ref="P17:P18"/>
    <mergeCell ref="U13:U14"/>
    <mergeCell ref="U11:U12"/>
    <mergeCell ref="U9:U10"/>
    <mergeCell ref="P31:P32"/>
    <mergeCell ref="P33:P34"/>
    <mergeCell ref="P35:P36"/>
    <mergeCell ref="R9:R10"/>
    <mergeCell ref="R11:R12"/>
    <mergeCell ref="R13:R14"/>
    <mergeCell ref="R15:R16"/>
    <mergeCell ref="R17:R18"/>
    <mergeCell ref="R19:R20"/>
    <mergeCell ref="R21:R22"/>
    <mergeCell ref="P19:P20"/>
    <mergeCell ref="P21:P22"/>
    <mergeCell ref="P23:P24"/>
    <mergeCell ref="P25:P26"/>
    <mergeCell ref="P27:P28"/>
    <mergeCell ref="P29:P30"/>
    <mergeCell ref="U25:U26"/>
    <mergeCell ref="U23:U24"/>
    <mergeCell ref="U21:U22"/>
    <mergeCell ref="AG39:AG40"/>
    <mergeCell ref="AG37:AG38"/>
    <mergeCell ref="AG35:AG36"/>
    <mergeCell ref="AD13:AD14"/>
    <mergeCell ref="AD11:AD12"/>
    <mergeCell ref="AD9:AD10"/>
    <mergeCell ref="AD21:AD22"/>
    <mergeCell ref="AD19:AD20"/>
    <mergeCell ref="AD17:AD18"/>
    <mergeCell ref="AD15:AD16"/>
    <mergeCell ref="AG21:AG22"/>
    <mergeCell ref="AG19:AG20"/>
    <mergeCell ref="AG17:AG18"/>
    <mergeCell ref="AG15:AG16"/>
    <mergeCell ref="AG13:AG14"/>
    <mergeCell ref="AG11:AG12"/>
    <mergeCell ref="AG33:AG34"/>
    <mergeCell ref="AG31:AG32"/>
    <mergeCell ref="AG29:AG30"/>
    <mergeCell ref="AG27:AG28"/>
    <mergeCell ref="AG25:AG26"/>
    <mergeCell ref="AG23:AG24"/>
    <mergeCell ref="AG9:AG10"/>
    <mergeCell ref="AG59:AG60"/>
    <mergeCell ref="AG57:AG58"/>
    <mergeCell ref="AG55:AG56"/>
    <mergeCell ref="AG53:AG54"/>
    <mergeCell ref="AG51:AG52"/>
    <mergeCell ref="AG49:AG50"/>
    <mergeCell ref="AG47:AG48"/>
    <mergeCell ref="AD25:AD26"/>
    <mergeCell ref="AD23:AD24"/>
    <mergeCell ref="AD37:AD38"/>
    <mergeCell ref="AD35:AD36"/>
    <mergeCell ref="AD33:AD34"/>
    <mergeCell ref="AD31:AD32"/>
    <mergeCell ref="AD29:AD30"/>
    <mergeCell ref="AD27:AD28"/>
    <mergeCell ref="AD49:AD50"/>
    <mergeCell ref="AD47:AD48"/>
    <mergeCell ref="AD45:AD46"/>
    <mergeCell ref="AD43:AD44"/>
    <mergeCell ref="AD41:AD42"/>
    <mergeCell ref="AD39:AD40"/>
    <mergeCell ref="AG45:AG46"/>
    <mergeCell ref="AG43:AG44"/>
    <mergeCell ref="AG41:AG42"/>
    <mergeCell ref="AB29:AB30"/>
    <mergeCell ref="AB27:AB28"/>
    <mergeCell ref="AB25:AB26"/>
    <mergeCell ref="AB43:AB44"/>
    <mergeCell ref="AB41:AB42"/>
    <mergeCell ref="AB39:AB40"/>
    <mergeCell ref="AB37:AB38"/>
    <mergeCell ref="AB35:AB36"/>
    <mergeCell ref="AB33:AB34"/>
    <mergeCell ref="Z7:Z8"/>
    <mergeCell ref="AB9:AB10"/>
    <mergeCell ref="AB59:AB60"/>
    <mergeCell ref="AB57:AB58"/>
    <mergeCell ref="AB55:AB56"/>
    <mergeCell ref="AB53:AB54"/>
    <mergeCell ref="AB51:AB52"/>
    <mergeCell ref="AB49:AB50"/>
    <mergeCell ref="AB47:AB48"/>
    <mergeCell ref="AB45:AB46"/>
    <mergeCell ref="AB19:AB20"/>
    <mergeCell ref="AB17:AB18"/>
    <mergeCell ref="AB15:AB16"/>
    <mergeCell ref="AB13:AB14"/>
    <mergeCell ref="AB11:AB12"/>
    <mergeCell ref="AB23:AB24"/>
    <mergeCell ref="AB21:AB22"/>
    <mergeCell ref="AA7:AH7"/>
    <mergeCell ref="AD59:AD60"/>
    <mergeCell ref="AD57:AD58"/>
    <mergeCell ref="AD55:AD56"/>
    <mergeCell ref="AD53:AD54"/>
    <mergeCell ref="AD51:AD52"/>
    <mergeCell ref="AB31:AB32"/>
    <mergeCell ref="D9:D10"/>
    <mergeCell ref="M7:M8"/>
    <mergeCell ref="N7:N8"/>
    <mergeCell ref="Y7:Y8"/>
    <mergeCell ref="A7:A8"/>
    <mergeCell ref="B7:B8"/>
    <mergeCell ref="I13:I14"/>
    <mergeCell ref="I11:I12"/>
    <mergeCell ref="I9:I10"/>
    <mergeCell ref="F13:F14"/>
    <mergeCell ref="F11:F12"/>
    <mergeCell ref="F9:F10"/>
    <mergeCell ref="D13:D14"/>
    <mergeCell ref="D11:D12"/>
    <mergeCell ref="P9:P10"/>
    <mergeCell ref="P11:P12"/>
    <mergeCell ref="P13:P14"/>
    <mergeCell ref="C7:J7"/>
    <mergeCell ref="O7:V7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7"/>
  <sheetViews>
    <sheetView view="pageBreakPreview" zoomScale="80" zoomScaleNormal="55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34" width="12.625" customWidth="1"/>
    <col min="35" max="35" width="3.625" customWidth="1"/>
    <col min="36" max="36" width="7.25" customWidth="1"/>
    <col min="37" max="37" width="7.375" customWidth="1"/>
    <col min="39" max="39" width="17.875" bestFit="1" customWidth="1"/>
    <col min="40" max="40" width="13.625" bestFit="1" customWidth="1"/>
    <col min="42" max="42" width="12.25" customWidth="1"/>
  </cols>
  <sheetData>
    <row r="1" spans="1:34" ht="30" customHeight="1">
      <c r="A1" s="75" t="s">
        <v>407</v>
      </c>
    </row>
    <row r="2" spans="1:34" ht="15" customHeight="1"/>
    <row r="3" spans="1:34" ht="30" customHeight="1">
      <c r="A3" s="77" t="s">
        <v>383</v>
      </c>
      <c r="M3" s="77" t="s">
        <v>383</v>
      </c>
      <c r="Y3" s="77" t="s">
        <v>383</v>
      </c>
    </row>
    <row r="4" spans="1:34" ht="15" customHeight="1">
      <c r="M4" s="13"/>
      <c r="Y4" s="13"/>
    </row>
    <row r="5" spans="1:34" ht="30" customHeight="1">
      <c r="A5" s="77" t="s">
        <v>546</v>
      </c>
      <c r="M5" s="77" t="s">
        <v>547</v>
      </c>
      <c r="Y5" s="163" t="s">
        <v>548</v>
      </c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165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557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557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195" t="s">
        <v>400</v>
      </c>
      <c r="B9" s="92">
        <v>317</v>
      </c>
      <c r="C9" s="175">
        <v>300</v>
      </c>
      <c r="D9" s="410">
        <f>C9/B9*100</f>
        <v>94.637223974763401</v>
      </c>
      <c r="E9" s="237">
        <v>48</v>
      </c>
      <c r="F9" s="414">
        <f>E9/C9*100</f>
        <v>16</v>
      </c>
      <c r="G9" s="100">
        <v>100</v>
      </c>
      <c r="H9" s="220">
        <v>26</v>
      </c>
      <c r="I9" s="417">
        <f>H9/G9*100</f>
        <v>26</v>
      </c>
      <c r="J9" s="94">
        <v>252</v>
      </c>
      <c r="M9" s="192" t="s">
        <v>400</v>
      </c>
      <c r="N9" s="98">
        <v>317</v>
      </c>
      <c r="O9" s="175">
        <v>300</v>
      </c>
      <c r="P9" s="424">
        <v>94.637223974763401</v>
      </c>
      <c r="Q9" s="237">
        <v>48</v>
      </c>
      <c r="R9" s="456">
        <v>16</v>
      </c>
      <c r="S9" s="100">
        <v>100</v>
      </c>
      <c r="T9" s="175">
        <v>26</v>
      </c>
      <c r="U9" s="422">
        <v>26</v>
      </c>
      <c r="V9" s="100">
        <v>252</v>
      </c>
      <c r="Y9" s="192" t="s">
        <v>402</v>
      </c>
      <c r="Z9" s="146">
        <v>317</v>
      </c>
      <c r="AA9" s="98">
        <v>300</v>
      </c>
      <c r="AB9" s="434">
        <f>AA9/Z9*100</f>
        <v>94.637223974763401</v>
      </c>
      <c r="AC9" s="254">
        <v>48</v>
      </c>
      <c r="AD9" s="440">
        <f>AC9/AA9*100</f>
        <v>16</v>
      </c>
      <c r="AE9" s="100">
        <v>100</v>
      </c>
      <c r="AF9" s="117">
        <v>26</v>
      </c>
      <c r="AG9" s="438">
        <f>AF9/AE9*100</f>
        <v>26</v>
      </c>
      <c r="AH9" s="100">
        <v>252</v>
      </c>
    </row>
    <row r="10" spans="1:34" ht="16.5" customHeight="1">
      <c r="A10" s="202"/>
      <c r="B10" s="95">
        <f>B9/B9*100</f>
        <v>100</v>
      </c>
      <c r="C10" s="139">
        <f t="shared" ref="C10:J10" si="0">C9/C9*100</f>
        <v>100</v>
      </c>
      <c r="D10" s="465"/>
      <c r="E10" s="236">
        <f t="shared" si="0"/>
        <v>100</v>
      </c>
      <c r="F10" s="419"/>
      <c r="G10" s="97">
        <f t="shared" si="0"/>
        <v>100</v>
      </c>
      <c r="H10" s="221">
        <f t="shared" si="0"/>
        <v>100</v>
      </c>
      <c r="I10" s="420"/>
      <c r="J10" s="97">
        <f t="shared" si="0"/>
        <v>100</v>
      </c>
      <c r="M10" s="225"/>
      <c r="N10" s="95">
        <f>N9/N9*100</f>
        <v>100</v>
      </c>
      <c r="O10" s="139">
        <f t="shared" ref="O10:V10" si="1">O9/O9*100</f>
        <v>100</v>
      </c>
      <c r="P10" s="425"/>
      <c r="Q10" s="236">
        <f t="shared" si="1"/>
        <v>100</v>
      </c>
      <c r="R10" s="457"/>
      <c r="S10" s="97">
        <f t="shared" si="1"/>
        <v>100</v>
      </c>
      <c r="T10" s="139">
        <f t="shared" si="1"/>
        <v>100</v>
      </c>
      <c r="U10" s="423"/>
      <c r="V10" s="97">
        <f t="shared" si="1"/>
        <v>100</v>
      </c>
      <c r="Y10" s="194"/>
      <c r="Z10" s="101">
        <f>Z9/Z9*100</f>
        <v>100</v>
      </c>
      <c r="AA10" s="101">
        <f t="shared" ref="AA10:AH10" si="2">AA9/AA9*100</f>
        <v>100</v>
      </c>
      <c r="AB10" s="435"/>
      <c r="AC10" s="252">
        <f t="shared" si="2"/>
        <v>100</v>
      </c>
      <c r="AD10" s="442"/>
      <c r="AE10" s="103">
        <f t="shared" si="2"/>
        <v>100</v>
      </c>
      <c r="AF10" s="116">
        <f t="shared" si="2"/>
        <v>100</v>
      </c>
      <c r="AG10" s="439"/>
      <c r="AH10" s="103">
        <f t="shared" si="2"/>
        <v>100</v>
      </c>
    </row>
    <row r="11" spans="1:34" ht="16.5" customHeight="1">
      <c r="A11" s="192" t="s">
        <v>129</v>
      </c>
      <c r="B11" s="98">
        <v>308</v>
      </c>
      <c r="C11" s="175">
        <v>294</v>
      </c>
      <c r="D11" s="410">
        <f t="shared" ref="D11" si="3">C11/B11*100</f>
        <v>95.454545454545453</v>
      </c>
      <c r="E11" s="237">
        <v>46</v>
      </c>
      <c r="F11" s="414">
        <f t="shared" ref="F11" si="4">E11/C11*100</f>
        <v>15.646258503401361</v>
      </c>
      <c r="G11" s="100">
        <v>100</v>
      </c>
      <c r="H11" s="220">
        <v>26</v>
      </c>
      <c r="I11" s="417">
        <f>H11/G11*100</f>
        <v>26</v>
      </c>
      <c r="J11" s="100">
        <v>248</v>
      </c>
      <c r="M11" s="192" t="s">
        <v>117</v>
      </c>
      <c r="N11" s="98">
        <v>108</v>
      </c>
      <c r="O11" s="175">
        <v>100</v>
      </c>
      <c r="P11" s="424">
        <v>92.592592592592595</v>
      </c>
      <c r="Q11" s="237">
        <v>5</v>
      </c>
      <c r="R11" s="456">
        <v>5</v>
      </c>
      <c r="S11" s="100">
        <v>22</v>
      </c>
      <c r="T11" s="175">
        <v>2</v>
      </c>
      <c r="U11" s="422">
        <v>9.0909090909090917</v>
      </c>
      <c r="V11" s="100">
        <v>95</v>
      </c>
      <c r="Y11" s="195" t="s">
        <v>398</v>
      </c>
      <c r="Z11" s="147">
        <v>39</v>
      </c>
      <c r="AA11" s="92">
        <v>34</v>
      </c>
      <c r="AB11" s="454">
        <f>AA11/Z11*100</f>
        <v>87.179487179487182</v>
      </c>
      <c r="AC11" s="255">
        <v>7</v>
      </c>
      <c r="AD11" s="453">
        <f>AC11/AA11*100</f>
        <v>20.588235294117645</v>
      </c>
      <c r="AE11" s="94">
        <v>13</v>
      </c>
      <c r="AF11" s="115">
        <v>3</v>
      </c>
      <c r="AG11" s="455">
        <f>AF11/AE11*100</f>
        <v>23.076923076923077</v>
      </c>
      <c r="AH11" s="94">
        <v>27</v>
      </c>
    </row>
    <row r="12" spans="1:34" ht="16.5" customHeight="1">
      <c r="A12" s="203"/>
      <c r="B12" s="101">
        <f>B11/B9*100</f>
        <v>97.160883280757091</v>
      </c>
      <c r="C12" s="141">
        <f t="shared" ref="C12:J12" si="5">C11/C9*100</f>
        <v>98</v>
      </c>
      <c r="D12" s="411"/>
      <c r="E12" s="238">
        <f t="shared" si="5"/>
        <v>95.833333333333343</v>
      </c>
      <c r="F12" s="415"/>
      <c r="G12" s="103">
        <f t="shared" si="5"/>
        <v>100</v>
      </c>
      <c r="H12" s="222">
        <f t="shared" si="5"/>
        <v>100</v>
      </c>
      <c r="I12" s="418"/>
      <c r="J12" s="103">
        <f t="shared" si="5"/>
        <v>98.412698412698404</v>
      </c>
      <c r="M12" s="225"/>
      <c r="N12" s="95">
        <f>N11/N9*100</f>
        <v>34.069400630914828</v>
      </c>
      <c r="O12" s="139">
        <f t="shared" ref="O12:V12" si="6">O11/O9*100</f>
        <v>33.333333333333329</v>
      </c>
      <c r="P12" s="425"/>
      <c r="Q12" s="236">
        <f t="shared" si="6"/>
        <v>10.416666666666668</v>
      </c>
      <c r="R12" s="457"/>
      <c r="S12" s="97">
        <f t="shared" si="6"/>
        <v>22</v>
      </c>
      <c r="T12" s="139">
        <f t="shared" si="6"/>
        <v>7.6923076923076925</v>
      </c>
      <c r="U12" s="423"/>
      <c r="V12" s="97">
        <f t="shared" si="6"/>
        <v>37.698412698412696</v>
      </c>
      <c r="Y12" s="193"/>
      <c r="Z12" s="95">
        <f>Z11/Z9*100</f>
        <v>12.302839116719243</v>
      </c>
      <c r="AA12" s="95">
        <f t="shared" ref="AA12:AH12" si="7">AA11/AA9*100</f>
        <v>11.333333333333332</v>
      </c>
      <c r="AB12" s="454"/>
      <c r="AC12" s="251">
        <f t="shared" si="7"/>
        <v>14.583333333333334</v>
      </c>
      <c r="AD12" s="453"/>
      <c r="AE12" s="97">
        <f t="shared" si="7"/>
        <v>13</v>
      </c>
      <c r="AF12" s="130">
        <f t="shared" si="7"/>
        <v>11.538461538461538</v>
      </c>
      <c r="AG12" s="455"/>
      <c r="AH12" s="97">
        <f t="shared" si="7"/>
        <v>10.714285714285714</v>
      </c>
    </row>
    <row r="13" spans="1:34" ht="16.5" customHeight="1">
      <c r="A13" s="195" t="s">
        <v>128</v>
      </c>
      <c r="B13" s="92">
        <v>9</v>
      </c>
      <c r="C13" s="174">
        <v>6</v>
      </c>
      <c r="D13" s="465">
        <f>C13/B13*100</f>
        <v>66.666666666666657</v>
      </c>
      <c r="E13" s="235">
        <v>2</v>
      </c>
      <c r="F13" s="419">
        <f>E13/C13*100</f>
        <v>33.333333333333329</v>
      </c>
      <c r="G13" s="94">
        <v>0</v>
      </c>
      <c r="H13" s="223">
        <v>0</v>
      </c>
      <c r="I13" s="420" t="s">
        <v>401</v>
      </c>
      <c r="J13" s="94">
        <v>4</v>
      </c>
      <c r="M13" s="192" t="s">
        <v>121</v>
      </c>
      <c r="N13" s="98">
        <v>71</v>
      </c>
      <c r="O13" s="175">
        <v>70</v>
      </c>
      <c r="P13" s="424">
        <v>98.591549295774655</v>
      </c>
      <c r="Q13" s="237">
        <v>9</v>
      </c>
      <c r="R13" s="456">
        <v>12.857142857142856</v>
      </c>
      <c r="S13" s="100">
        <v>30</v>
      </c>
      <c r="T13" s="175">
        <v>6</v>
      </c>
      <c r="U13" s="422">
        <v>20</v>
      </c>
      <c r="V13" s="100">
        <v>61</v>
      </c>
      <c r="Y13" s="192" t="s">
        <v>399</v>
      </c>
      <c r="Z13" s="146">
        <v>33</v>
      </c>
      <c r="AA13" s="98">
        <v>32</v>
      </c>
      <c r="AB13" s="434">
        <f>AA13/Z13*100</f>
        <v>96.969696969696969</v>
      </c>
      <c r="AC13" s="254">
        <v>5</v>
      </c>
      <c r="AD13" s="440">
        <f>AC13/AA13*100</f>
        <v>15.625</v>
      </c>
      <c r="AE13" s="100">
        <v>8</v>
      </c>
      <c r="AF13" s="117">
        <v>2</v>
      </c>
      <c r="AG13" s="438">
        <f>AF13/AE13*100</f>
        <v>25</v>
      </c>
      <c r="AH13" s="100">
        <v>27</v>
      </c>
    </row>
    <row r="14" spans="1:34" ht="16.5" customHeight="1" thickBot="1">
      <c r="A14" s="203"/>
      <c r="B14" s="101">
        <f>B13/B9*100</f>
        <v>2.8391167192429023</v>
      </c>
      <c r="C14" s="141">
        <f t="shared" ref="C14:J14" si="8">C13/C9*100</f>
        <v>2</v>
      </c>
      <c r="D14" s="411"/>
      <c r="E14" s="239">
        <f t="shared" si="8"/>
        <v>4.1666666666666661</v>
      </c>
      <c r="F14" s="416"/>
      <c r="G14" s="103"/>
      <c r="H14" s="222"/>
      <c r="I14" s="418"/>
      <c r="J14" s="103">
        <f t="shared" si="8"/>
        <v>1.5873015873015872</v>
      </c>
      <c r="M14" s="225"/>
      <c r="N14" s="95">
        <f>N13/N9*100</f>
        <v>22.397476340694006</v>
      </c>
      <c r="O14" s="139">
        <f t="shared" ref="O14:V14" si="9">O13/O9*100</f>
        <v>23.333333333333332</v>
      </c>
      <c r="P14" s="425"/>
      <c r="Q14" s="236">
        <f t="shared" si="9"/>
        <v>18.75</v>
      </c>
      <c r="R14" s="457"/>
      <c r="S14" s="97">
        <f t="shared" si="9"/>
        <v>30</v>
      </c>
      <c r="T14" s="139">
        <f t="shared" si="9"/>
        <v>23.076923076923077</v>
      </c>
      <c r="U14" s="423"/>
      <c r="V14" s="97">
        <f t="shared" si="9"/>
        <v>24.206349206349206</v>
      </c>
      <c r="Y14" s="193"/>
      <c r="Z14" s="95">
        <f>Z13/Z9*100</f>
        <v>10.410094637223976</v>
      </c>
      <c r="AA14" s="95">
        <f t="shared" ref="AA14:AH14" si="10">AA13/AA9*100</f>
        <v>10.666666666666668</v>
      </c>
      <c r="AB14" s="454"/>
      <c r="AC14" s="251">
        <f t="shared" si="10"/>
        <v>10.416666666666668</v>
      </c>
      <c r="AD14" s="453"/>
      <c r="AE14" s="97">
        <f t="shared" si="10"/>
        <v>8</v>
      </c>
      <c r="AF14" s="130">
        <f t="shared" si="10"/>
        <v>7.6923076923076925</v>
      </c>
      <c r="AG14" s="455"/>
      <c r="AH14" s="97">
        <f t="shared" si="10"/>
        <v>10.714285714285714</v>
      </c>
    </row>
    <row r="15" spans="1:34" ht="16.5" customHeight="1">
      <c r="M15" s="192" t="s">
        <v>118</v>
      </c>
      <c r="N15" s="98">
        <v>54</v>
      </c>
      <c r="O15" s="175">
        <v>53</v>
      </c>
      <c r="P15" s="424">
        <v>98.148148148148152</v>
      </c>
      <c r="Q15" s="237">
        <v>23</v>
      </c>
      <c r="R15" s="456">
        <v>43.39622641509434</v>
      </c>
      <c r="S15" s="100">
        <v>24</v>
      </c>
      <c r="T15" s="175">
        <v>13</v>
      </c>
      <c r="U15" s="422">
        <v>54.166666666666664</v>
      </c>
      <c r="V15" s="100">
        <v>30</v>
      </c>
      <c r="Y15" s="192" t="s">
        <v>392</v>
      </c>
      <c r="Z15" s="146">
        <v>29</v>
      </c>
      <c r="AA15" s="98">
        <v>29</v>
      </c>
      <c r="AB15" s="434">
        <f>AA15/Z15*100</f>
        <v>100</v>
      </c>
      <c r="AC15" s="254">
        <v>5</v>
      </c>
      <c r="AD15" s="440">
        <f>AC15/AA15*100</f>
        <v>17.241379310344829</v>
      </c>
      <c r="AE15" s="100">
        <v>5</v>
      </c>
      <c r="AF15" s="117">
        <v>2</v>
      </c>
      <c r="AG15" s="438">
        <f>AF15/AE15*100</f>
        <v>40</v>
      </c>
      <c r="AH15" s="100">
        <v>24</v>
      </c>
    </row>
    <row r="16" spans="1:34" ht="16.5" customHeight="1">
      <c r="A16" s="104" t="s">
        <v>166</v>
      </c>
      <c r="M16" s="225"/>
      <c r="N16" s="95">
        <f>N15/N9*100</f>
        <v>17.034700315457414</v>
      </c>
      <c r="O16" s="139">
        <f t="shared" ref="O16:V16" si="11">O15/O9*100</f>
        <v>17.666666666666668</v>
      </c>
      <c r="P16" s="425"/>
      <c r="Q16" s="236">
        <f t="shared" si="11"/>
        <v>47.916666666666671</v>
      </c>
      <c r="R16" s="457"/>
      <c r="S16" s="97">
        <f t="shared" si="11"/>
        <v>24</v>
      </c>
      <c r="T16" s="139">
        <f t="shared" si="11"/>
        <v>50</v>
      </c>
      <c r="U16" s="423"/>
      <c r="V16" s="97">
        <f t="shared" si="11"/>
        <v>11.904761904761903</v>
      </c>
      <c r="Y16" s="193"/>
      <c r="Z16" s="95">
        <f>Z15/Z9*100</f>
        <v>9.1482649842271293</v>
      </c>
      <c r="AA16" s="95">
        <f t="shared" ref="AA16:AH16" si="12">AA15/AA9*100</f>
        <v>9.6666666666666661</v>
      </c>
      <c r="AB16" s="454"/>
      <c r="AC16" s="251">
        <f t="shared" si="12"/>
        <v>10.416666666666668</v>
      </c>
      <c r="AD16" s="453"/>
      <c r="AE16" s="97">
        <f t="shared" si="12"/>
        <v>5</v>
      </c>
      <c r="AF16" s="130">
        <f t="shared" si="12"/>
        <v>7.6923076923076925</v>
      </c>
      <c r="AG16" s="455"/>
      <c r="AH16" s="97">
        <f t="shared" si="12"/>
        <v>9.5238095238095237</v>
      </c>
    </row>
    <row r="17" spans="1:34" ht="16.5" customHeight="1">
      <c r="A17" s="104" t="s">
        <v>550</v>
      </c>
      <c r="M17" s="192" t="s">
        <v>123</v>
      </c>
      <c r="N17" s="98">
        <v>25</v>
      </c>
      <c r="O17" s="175">
        <v>25</v>
      </c>
      <c r="P17" s="424">
        <v>100</v>
      </c>
      <c r="Q17" s="237">
        <v>4</v>
      </c>
      <c r="R17" s="456">
        <v>16</v>
      </c>
      <c r="S17" s="100">
        <v>13</v>
      </c>
      <c r="T17" s="175">
        <v>3</v>
      </c>
      <c r="U17" s="422">
        <v>23.076923076923077</v>
      </c>
      <c r="V17" s="100">
        <v>21</v>
      </c>
      <c r="Y17" s="192" t="s">
        <v>387</v>
      </c>
      <c r="Z17" s="146">
        <v>25</v>
      </c>
      <c r="AA17" s="98">
        <v>24</v>
      </c>
      <c r="AB17" s="434">
        <f>AA17/Z17*100</f>
        <v>96</v>
      </c>
      <c r="AC17" s="254">
        <v>2</v>
      </c>
      <c r="AD17" s="440">
        <f>AC17/AA17*100</f>
        <v>8.3333333333333321</v>
      </c>
      <c r="AE17" s="100">
        <v>10</v>
      </c>
      <c r="AF17" s="117">
        <v>2</v>
      </c>
      <c r="AG17" s="438">
        <f>AF17/AE17*100</f>
        <v>20</v>
      </c>
      <c r="AH17" s="100">
        <v>22</v>
      </c>
    </row>
    <row r="18" spans="1:34" ht="16.5" customHeight="1">
      <c r="A18" s="104" t="s">
        <v>167</v>
      </c>
      <c r="M18" s="225"/>
      <c r="N18" s="95">
        <f>N17/N9*100</f>
        <v>7.8864353312302837</v>
      </c>
      <c r="O18" s="139">
        <f t="shared" ref="O18:V18" si="13">O17/O9*100</f>
        <v>8.3333333333333321</v>
      </c>
      <c r="P18" s="425"/>
      <c r="Q18" s="236">
        <f t="shared" si="13"/>
        <v>8.3333333333333321</v>
      </c>
      <c r="R18" s="457"/>
      <c r="S18" s="97">
        <f t="shared" si="13"/>
        <v>13</v>
      </c>
      <c r="T18" s="139">
        <f t="shared" si="13"/>
        <v>11.538461538461538</v>
      </c>
      <c r="U18" s="423"/>
      <c r="V18" s="97">
        <f t="shared" si="13"/>
        <v>8.3333333333333321</v>
      </c>
      <c r="Y18" s="193"/>
      <c r="Z18" s="95">
        <f>Z17/Z9*100</f>
        <v>7.8864353312302837</v>
      </c>
      <c r="AA18" s="95">
        <f t="shared" ref="AA18:AH18" si="14">AA17/AA9*100</f>
        <v>8</v>
      </c>
      <c r="AB18" s="454"/>
      <c r="AC18" s="251">
        <f t="shared" si="14"/>
        <v>4.1666666666666661</v>
      </c>
      <c r="AD18" s="453"/>
      <c r="AE18" s="97">
        <f t="shared" si="14"/>
        <v>10</v>
      </c>
      <c r="AF18" s="130">
        <f t="shared" si="14"/>
        <v>7.6923076923076925</v>
      </c>
      <c r="AG18" s="455"/>
      <c r="AH18" s="97">
        <f t="shared" si="14"/>
        <v>8.7301587301587293</v>
      </c>
    </row>
    <row r="19" spans="1:34" ht="16.5" customHeight="1">
      <c r="A19" s="282" t="s">
        <v>552</v>
      </c>
      <c r="M19" s="192" t="s">
        <v>119</v>
      </c>
      <c r="N19" s="98">
        <v>12</v>
      </c>
      <c r="O19" s="175">
        <v>12</v>
      </c>
      <c r="P19" s="424">
        <v>100</v>
      </c>
      <c r="Q19" s="237">
        <v>1</v>
      </c>
      <c r="R19" s="456">
        <v>8.3333333333333321</v>
      </c>
      <c r="S19" s="100">
        <v>1</v>
      </c>
      <c r="T19" s="175">
        <v>0</v>
      </c>
      <c r="U19" s="458">
        <v>0</v>
      </c>
      <c r="V19" s="100">
        <v>11</v>
      </c>
      <c r="Y19" s="192" t="s">
        <v>389</v>
      </c>
      <c r="Z19" s="146">
        <v>24</v>
      </c>
      <c r="AA19" s="98">
        <v>24</v>
      </c>
      <c r="AB19" s="434">
        <f>AA19/Z19*100</f>
        <v>100</v>
      </c>
      <c r="AC19" s="254">
        <v>9</v>
      </c>
      <c r="AD19" s="440">
        <f>AC19/AA19*100</f>
        <v>37.5</v>
      </c>
      <c r="AE19" s="100">
        <v>8</v>
      </c>
      <c r="AF19" s="117">
        <v>5</v>
      </c>
      <c r="AG19" s="438">
        <f>AF19/AE19*100</f>
        <v>62.5</v>
      </c>
      <c r="AH19" s="100">
        <v>15</v>
      </c>
    </row>
    <row r="20" spans="1:34" ht="16.5" customHeight="1">
      <c r="M20" s="225"/>
      <c r="N20" s="95">
        <f>N19/N9*100</f>
        <v>3.7854889589905363</v>
      </c>
      <c r="O20" s="139">
        <f t="shared" ref="O20:V20" si="15">O19/O9*100</f>
        <v>4</v>
      </c>
      <c r="P20" s="425"/>
      <c r="Q20" s="236">
        <f t="shared" si="15"/>
        <v>2.083333333333333</v>
      </c>
      <c r="R20" s="457"/>
      <c r="S20" s="97">
        <f t="shared" si="15"/>
        <v>1</v>
      </c>
      <c r="T20" s="139"/>
      <c r="U20" s="459"/>
      <c r="V20" s="97">
        <f t="shared" si="15"/>
        <v>4.3650793650793647</v>
      </c>
      <c r="Y20" s="193"/>
      <c r="Z20" s="95">
        <f>Z19/Z9*100</f>
        <v>7.5709779179810726</v>
      </c>
      <c r="AA20" s="95">
        <f t="shared" ref="AA20:AH20" si="16">AA19/AA9*100</f>
        <v>8</v>
      </c>
      <c r="AB20" s="454"/>
      <c r="AC20" s="251">
        <f t="shared" si="16"/>
        <v>18.75</v>
      </c>
      <c r="AD20" s="453"/>
      <c r="AE20" s="97">
        <f t="shared" si="16"/>
        <v>8</v>
      </c>
      <c r="AF20" s="130">
        <f t="shared" si="16"/>
        <v>19.230769230769234</v>
      </c>
      <c r="AG20" s="455"/>
      <c r="AH20" s="97">
        <f t="shared" si="16"/>
        <v>5.9523809523809517</v>
      </c>
    </row>
    <row r="21" spans="1:34" ht="16.5" customHeight="1">
      <c r="M21" s="192" t="s">
        <v>125</v>
      </c>
      <c r="N21" s="98">
        <v>11</v>
      </c>
      <c r="O21" s="175">
        <v>11</v>
      </c>
      <c r="P21" s="424">
        <v>100</v>
      </c>
      <c r="Q21" s="237">
        <v>3</v>
      </c>
      <c r="R21" s="456">
        <v>27.27272727272727</v>
      </c>
      <c r="S21" s="100">
        <v>6</v>
      </c>
      <c r="T21" s="175">
        <v>2</v>
      </c>
      <c r="U21" s="422">
        <v>33.333333333333329</v>
      </c>
      <c r="V21" s="100">
        <v>8</v>
      </c>
      <c r="Y21" s="192" t="s">
        <v>395</v>
      </c>
      <c r="Z21" s="146">
        <v>21</v>
      </c>
      <c r="AA21" s="98">
        <v>19</v>
      </c>
      <c r="AB21" s="434">
        <f>AA21/Z21*100</f>
        <v>90.476190476190482</v>
      </c>
      <c r="AC21" s="254">
        <v>2</v>
      </c>
      <c r="AD21" s="440">
        <f>AC21/AA21*100</f>
        <v>10.526315789473683</v>
      </c>
      <c r="AE21" s="100">
        <v>5</v>
      </c>
      <c r="AF21" s="117">
        <v>0</v>
      </c>
      <c r="AG21" s="438" t="s">
        <v>401</v>
      </c>
      <c r="AH21" s="100">
        <v>17</v>
      </c>
    </row>
    <row r="22" spans="1:34" ht="16.5" customHeight="1">
      <c r="M22" s="225"/>
      <c r="N22" s="95">
        <f>N21/N9*100</f>
        <v>3.4700315457413247</v>
      </c>
      <c r="O22" s="139">
        <f t="shared" ref="O22:V22" si="17">O21/O9*100</f>
        <v>3.6666666666666665</v>
      </c>
      <c r="P22" s="425"/>
      <c r="Q22" s="236">
        <f t="shared" si="17"/>
        <v>6.25</v>
      </c>
      <c r="R22" s="457"/>
      <c r="S22" s="97">
        <f t="shared" si="17"/>
        <v>6</v>
      </c>
      <c r="T22" s="139">
        <f t="shared" si="17"/>
        <v>7.6923076923076925</v>
      </c>
      <c r="U22" s="423"/>
      <c r="V22" s="97">
        <f t="shared" si="17"/>
        <v>3.1746031746031744</v>
      </c>
      <c r="Y22" s="193"/>
      <c r="Z22" s="95">
        <f>Z21/Z9*100</f>
        <v>6.624605678233439</v>
      </c>
      <c r="AA22" s="95">
        <f t="shared" ref="AA22:AH22" si="18">AA21/AA9*100</f>
        <v>6.3333333333333339</v>
      </c>
      <c r="AB22" s="454"/>
      <c r="AC22" s="251">
        <f t="shared" si="18"/>
        <v>4.1666666666666661</v>
      </c>
      <c r="AD22" s="453"/>
      <c r="AE22" s="97">
        <f t="shared" si="18"/>
        <v>5</v>
      </c>
      <c r="AF22" s="130"/>
      <c r="AG22" s="455"/>
      <c r="AH22" s="97">
        <f t="shared" si="18"/>
        <v>6.746031746031746</v>
      </c>
    </row>
    <row r="23" spans="1:34" ht="16.5" customHeight="1">
      <c r="M23" s="192" t="s">
        <v>131</v>
      </c>
      <c r="N23" s="98">
        <v>9</v>
      </c>
      <c r="O23" s="175">
        <v>6</v>
      </c>
      <c r="P23" s="424">
        <v>66.666666666666657</v>
      </c>
      <c r="Q23" s="237">
        <v>2</v>
      </c>
      <c r="R23" s="456">
        <v>33.333333333333329</v>
      </c>
      <c r="S23" s="100">
        <v>0</v>
      </c>
      <c r="T23" s="175">
        <v>0</v>
      </c>
      <c r="U23" s="451">
        <v>0</v>
      </c>
      <c r="V23" s="100">
        <v>4</v>
      </c>
      <c r="Y23" s="192" t="s">
        <v>396</v>
      </c>
      <c r="Z23" s="146">
        <v>21</v>
      </c>
      <c r="AA23" s="98">
        <v>20</v>
      </c>
      <c r="AB23" s="434">
        <f>AA23/Z23*100</f>
        <v>95.238095238095227</v>
      </c>
      <c r="AC23" s="254">
        <v>4</v>
      </c>
      <c r="AD23" s="440">
        <f>AC23/AA23*100</f>
        <v>20</v>
      </c>
      <c r="AE23" s="100">
        <v>6</v>
      </c>
      <c r="AF23" s="117">
        <v>3</v>
      </c>
      <c r="AG23" s="438">
        <f>AF23/AE23*100</f>
        <v>50</v>
      </c>
      <c r="AH23" s="100">
        <v>16</v>
      </c>
    </row>
    <row r="24" spans="1:34" ht="16.5" customHeight="1">
      <c r="M24" s="225"/>
      <c r="N24" s="95">
        <f>N23/N9*100</f>
        <v>2.8391167192429023</v>
      </c>
      <c r="O24" s="139">
        <f t="shared" ref="O24:V24" si="19">O23/O9*100</f>
        <v>2</v>
      </c>
      <c r="P24" s="425"/>
      <c r="Q24" s="236">
        <f t="shared" si="19"/>
        <v>4.1666666666666661</v>
      </c>
      <c r="R24" s="457"/>
      <c r="S24" s="97"/>
      <c r="T24" s="139"/>
      <c r="U24" s="452"/>
      <c r="V24" s="97">
        <f t="shared" si="19"/>
        <v>1.5873015873015872</v>
      </c>
      <c r="Y24" s="193"/>
      <c r="Z24" s="95">
        <f>Z23/Z9*100</f>
        <v>6.624605678233439</v>
      </c>
      <c r="AA24" s="95">
        <f t="shared" ref="AA24:AH24" si="20">AA23/AA9*100</f>
        <v>6.666666666666667</v>
      </c>
      <c r="AB24" s="454"/>
      <c r="AC24" s="251">
        <f t="shared" si="20"/>
        <v>8.3333333333333321</v>
      </c>
      <c r="AD24" s="453"/>
      <c r="AE24" s="97">
        <f t="shared" si="20"/>
        <v>6</v>
      </c>
      <c r="AF24" s="130">
        <f t="shared" si="20"/>
        <v>11.538461538461538</v>
      </c>
      <c r="AG24" s="455"/>
      <c r="AH24" s="97">
        <f t="shared" si="20"/>
        <v>6.3492063492063489</v>
      </c>
    </row>
    <row r="25" spans="1:34" ht="16.5" customHeight="1">
      <c r="M25" s="192" t="s">
        <v>120</v>
      </c>
      <c r="N25" s="98">
        <v>9</v>
      </c>
      <c r="O25" s="175">
        <v>9</v>
      </c>
      <c r="P25" s="424">
        <v>100</v>
      </c>
      <c r="Q25" s="237">
        <v>0</v>
      </c>
      <c r="R25" s="460">
        <v>0</v>
      </c>
      <c r="S25" s="100">
        <v>3</v>
      </c>
      <c r="T25" s="175">
        <v>0</v>
      </c>
      <c r="U25" s="451">
        <v>0</v>
      </c>
      <c r="V25" s="100">
        <v>9</v>
      </c>
      <c r="Y25" s="192" t="s">
        <v>390</v>
      </c>
      <c r="Z25" s="146">
        <v>19</v>
      </c>
      <c r="AA25" s="98">
        <v>19</v>
      </c>
      <c r="AB25" s="434">
        <f>AA25/Z25*100</f>
        <v>100</v>
      </c>
      <c r="AC25" s="254">
        <v>2</v>
      </c>
      <c r="AD25" s="440">
        <f>AC25/AA25*100</f>
        <v>10.526315789473683</v>
      </c>
      <c r="AE25" s="100">
        <v>7</v>
      </c>
      <c r="AF25" s="117">
        <v>1</v>
      </c>
      <c r="AG25" s="438">
        <f>AF25/AE25*100</f>
        <v>14.285714285714285</v>
      </c>
      <c r="AH25" s="100">
        <v>17</v>
      </c>
    </row>
    <row r="26" spans="1:34" ht="16.5" customHeight="1">
      <c r="M26" s="226"/>
      <c r="N26" s="101">
        <f>N25/N9*100</f>
        <v>2.8391167192429023</v>
      </c>
      <c r="O26" s="141">
        <f t="shared" ref="O26:V26" si="21">O25/O9*100</f>
        <v>3</v>
      </c>
      <c r="P26" s="425"/>
      <c r="Q26" s="238"/>
      <c r="R26" s="461"/>
      <c r="S26" s="103">
        <f t="shared" si="21"/>
        <v>3</v>
      </c>
      <c r="T26" s="141"/>
      <c r="U26" s="452"/>
      <c r="V26" s="103">
        <f t="shared" si="21"/>
        <v>3.5714285714285712</v>
      </c>
      <c r="Y26" s="194"/>
      <c r="Z26" s="101">
        <f>Z25/Z9*100</f>
        <v>5.9936908517350158</v>
      </c>
      <c r="AA26" s="101">
        <f t="shared" ref="AA26:AH26" si="22">AA25/AA9*100</f>
        <v>6.3333333333333339</v>
      </c>
      <c r="AB26" s="435"/>
      <c r="AC26" s="252">
        <f t="shared" si="22"/>
        <v>4.1666666666666661</v>
      </c>
      <c r="AD26" s="442"/>
      <c r="AE26" s="103">
        <f t="shared" si="22"/>
        <v>7.0000000000000009</v>
      </c>
      <c r="AF26" s="116">
        <f t="shared" si="22"/>
        <v>3.8461538461538463</v>
      </c>
      <c r="AG26" s="439"/>
      <c r="AH26" s="103">
        <f t="shared" si="22"/>
        <v>6.746031746031746</v>
      </c>
    </row>
    <row r="27" spans="1:34" ht="16.5" customHeight="1">
      <c r="M27" s="195" t="s">
        <v>124</v>
      </c>
      <c r="N27" s="92">
        <v>6</v>
      </c>
      <c r="O27" s="174">
        <v>6</v>
      </c>
      <c r="P27" s="424">
        <v>100</v>
      </c>
      <c r="Q27" s="235">
        <v>0</v>
      </c>
      <c r="R27" s="460">
        <v>0</v>
      </c>
      <c r="S27" s="94">
        <v>0</v>
      </c>
      <c r="T27" s="174">
        <v>0</v>
      </c>
      <c r="U27" s="451">
        <v>0</v>
      </c>
      <c r="V27" s="94">
        <v>6</v>
      </c>
      <c r="Y27" s="195" t="s">
        <v>385</v>
      </c>
      <c r="Z27" s="147">
        <v>18</v>
      </c>
      <c r="AA27" s="92">
        <v>18</v>
      </c>
      <c r="AB27" s="454">
        <f>AA27/Z27*100</f>
        <v>100</v>
      </c>
      <c r="AC27" s="255">
        <v>2</v>
      </c>
      <c r="AD27" s="453">
        <f>AC27/AA27*100</f>
        <v>11.111111111111111</v>
      </c>
      <c r="AE27" s="94">
        <v>4</v>
      </c>
      <c r="AF27" s="115">
        <v>2</v>
      </c>
      <c r="AG27" s="455">
        <f>AF27/AE27*100</f>
        <v>50</v>
      </c>
      <c r="AH27" s="94">
        <v>16</v>
      </c>
    </row>
    <row r="28" spans="1:34" ht="16.5" customHeight="1">
      <c r="M28" s="226"/>
      <c r="N28" s="101">
        <f>N27/N9*100</f>
        <v>1.8927444794952681</v>
      </c>
      <c r="O28" s="141">
        <f t="shared" ref="O28:V28" si="23">O27/O9*100</f>
        <v>2</v>
      </c>
      <c r="P28" s="425"/>
      <c r="Q28" s="238"/>
      <c r="R28" s="461"/>
      <c r="S28" s="103"/>
      <c r="T28" s="141"/>
      <c r="U28" s="452"/>
      <c r="V28" s="103">
        <f t="shared" si="23"/>
        <v>2.3809523809523809</v>
      </c>
      <c r="Y28" s="194"/>
      <c r="Z28" s="101">
        <f>Z27/Z9*100</f>
        <v>5.6782334384858046</v>
      </c>
      <c r="AA28" s="101">
        <f t="shared" ref="AA28:AH28" si="24">AA27/AA9*100</f>
        <v>6</v>
      </c>
      <c r="AB28" s="435"/>
      <c r="AC28" s="252">
        <f t="shared" si="24"/>
        <v>4.1666666666666661</v>
      </c>
      <c r="AD28" s="442"/>
      <c r="AE28" s="103">
        <f t="shared" si="24"/>
        <v>4</v>
      </c>
      <c r="AF28" s="116">
        <f t="shared" si="24"/>
        <v>7.6923076923076925</v>
      </c>
      <c r="AG28" s="439"/>
      <c r="AH28" s="103">
        <f t="shared" si="24"/>
        <v>6.3492063492063489</v>
      </c>
    </row>
    <row r="29" spans="1:34" ht="16.5" customHeight="1">
      <c r="M29" s="195" t="s">
        <v>122</v>
      </c>
      <c r="N29" s="92">
        <v>5</v>
      </c>
      <c r="O29" s="174">
        <v>5</v>
      </c>
      <c r="P29" s="424">
        <v>100</v>
      </c>
      <c r="Q29" s="235">
        <v>1</v>
      </c>
      <c r="R29" s="456">
        <v>20</v>
      </c>
      <c r="S29" s="94">
        <v>1</v>
      </c>
      <c r="T29" s="174">
        <v>0</v>
      </c>
      <c r="U29" s="451">
        <v>0</v>
      </c>
      <c r="V29" s="94">
        <v>4</v>
      </c>
      <c r="Y29" s="195" t="s">
        <v>393</v>
      </c>
      <c r="Z29" s="147">
        <v>17</v>
      </c>
      <c r="AA29" s="92">
        <v>15</v>
      </c>
      <c r="AB29" s="454">
        <f>AA29/Z29*100</f>
        <v>88.235294117647058</v>
      </c>
      <c r="AC29" s="255">
        <v>2</v>
      </c>
      <c r="AD29" s="453">
        <f>AC29/AA29*100</f>
        <v>13.333333333333334</v>
      </c>
      <c r="AE29" s="94">
        <v>9</v>
      </c>
      <c r="AF29" s="115">
        <v>2</v>
      </c>
      <c r="AG29" s="455">
        <f>AF29/AE29*100</f>
        <v>22.222222222222221</v>
      </c>
      <c r="AH29" s="94">
        <v>13</v>
      </c>
    </row>
    <row r="30" spans="1:34" ht="16.5" customHeight="1">
      <c r="M30" s="226"/>
      <c r="N30" s="101">
        <f>N29/N9*100</f>
        <v>1.5772870662460567</v>
      </c>
      <c r="O30" s="141">
        <f t="shared" ref="O30:V30" si="25">O29/O9*100</f>
        <v>1.6666666666666667</v>
      </c>
      <c r="P30" s="425"/>
      <c r="Q30" s="238">
        <f t="shared" si="25"/>
        <v>2.083333333333333</v>
      </c>
      <c r="R30" s="457"/>
      <c r="S30" s="103">
        <f t="shared" si="25"/>
        <v>1</v>
      </c>
      <c r="T30" s="141"/>
      <c r="U30" s="452"/>
      <c r="V30" s="103">
        <f t="shared" si="25"/>
        <v>1.5873015873015872</v>
      </c>
      <c r="Y30" s="194"/>
      <c r="Z30" s="101">
        <f>Z29/Z9*100</f>
        <v>5.3627760252365935</v>
      </c>
      <c r="AA30" s="101">
        <f t="shared" ref="AA30:AH30" si="26">AA29/AA9*100</f>
        <v>5</v>
      </c>
      <c r="AB30" s="435"/>
      <c r="AC30" s="252">
        <f t="shared" si="26"/>
        <v>4.1666666666666661</v>
      </c>
      <c r="AD30" s="442"/>
      <c r="AE30" s="103">
        <f t="shared" si="26"/>
        <v>9</v>
      </c>
      <c r="AF30" s="116">
        <f t="shared" si="26"/>
        <v>7.6923076923076925</v>
      </c>
      <c r="AG30" s="439"/>
      <c r="AH30" s="103">
        <f t="shared" si="26"/>
        <v>5.1587301587301582</v>
      </c>
    </row>
    <row r="31" spans="1:34" ht="16.5" customHeight="1">
      <c r="M31" s="195" t="s">
        <v>133</v>
      </c>
      <c r="N31" s="92">
        <v>2</v>
      </c>
      <c r="O31" s="174">
        <v>1</v>
      </c>
      <c r="P31" s="424">
        <v>50</v>
      </c>
      <c r="Q31" s="235">
        <v>0</v>
      </c>
      <c r="R31" s="460">
        <v>0</v>
      </c>
      <c r="S31" s="94">
        <v>0</v>
      </c>
      <c r="T31" s="174">
        <v>0</v>
      </c>
      <c r="U31" s="451">
        <v>0</v>
      </c>
      <c r="V31" s="94">
        <v>1</v>
      </c>
      <c r="Y31" s="195" t="s">
        <v>388</v>
      </c>
      <c r="Z31" s="147">
        <v>15</v>
      </c>
      <c r="AA31" s="92">
        <v>15</v>
      </c>
      <c r="AB31" s="454">
        <f>AA31/Z31*100</f>
        <v>100</v>
      </c>
      <c r="AC31" s="255">
        <v>1</v>
      </c>
      <c r="AD31" s="453">
        <f>AC31/AA31*100</f>
        <v>6.666666666666667</v>
      </c>
      <c r="AE31" s="94">
        <v>8</v>
      </c>
      <c r="AF31" s="115">
        <v>0</v>
      </c>
      <c r="AG31" s="455" t="s">
        <v>401</v>
      </c>
      <c r="AH31" s="94">
        <v>14</v>
      </c>
    </row>
    <row r="32" spans="1:34" ht="16.5" customHeight="1">
      <c r="M32" s="226"/>
      <c r="N32" s="101">
        <f>N31/N9*100</f>
        <v>0.63091482649842268</v>
      </c>
      <c r="O32" s="141">
        <f t="shared" ref="O32:V32" si="27">O31/O9*100</f>
        <v>0.33333333333333337</v>
      </c>
      <c r="P32" s="425"/>
      <c r="Q32" s="238"/>
      <c r="R32" s="461"/>
      <c r="S32" s="103"/>
      <c r="T32" s="141"/>
      <c r="U32" s="452"/>
      <c r="V32" s="103">
        <f t="shared" si="27"/>
        <v>0.3968253968253968</v>
      </c>
      <c r="Y32" s="194"/>
      <c r="Z32" s="101">
        <f>Z31/Z9*100</f>
        <v>4.7318611987381702</v>
      </c>
      <c r="AA32" s="101">
        <f t="shared" ref="AA32:AH32" si="28">AA31/AA9*100</f>
        <v>5</v>
      </c>
      <c r="AB32" s="435"/>
      <c r="AC32" s="252">
        <f t="shared" si="28"/>
        <v>2.083333333333333</v>
      </c>
      <c r="AD32" s="442"/>
      <c r="AE32" s="103">
        <f t="shared" si="28"/>
        <v>8</v>
      </c>
      <c r="AF32" s="116"/>
      <c r="AG32" s="439"/>
      <c r="AH32" s="103">
        <f t="shared" si="28"/>
        <v>5.5555555555555554</v>
      </c>
    </row>
    <row r="33" spans="13:34" ht="16.5" customHeight="1">
      <c r="M33" s="195" t="s">
        <v>137</v>
      </c>
      <c r="N33" s="92">
        <v>2</v>
      </c>
      <c r="O33" s="174">
        <v>0</v>
      </c>
      <c r="P33" s="462">
        <v>0</v>
      </c>
      <c r="Q33" s="235">
        <v>0</v>
      </c>
      <c r="R33" s="460">
        <v>0</v>
      </c>
      <c r="S33" s="94">
        <v>0</v>
      </c>
      <c r="T33" s="174">
        <v>0</v>
      </c>
      <c r="U33" s="451">
        <v>0</v>
      </c>
      <c r="V33" s="94">
        <v>0</v>
      </c>
      <c r="Y33" s="195" t="s">
        <v>386</v>
      </c>
      <c r="Z33" s="147">
        <v>13</v>
      </c>
      <c r="AA33" s="92">
        <v>11</v>
      </c>
      <c r="AB33" s="454">
        <f>AA33/Z33*100</f>
        <v>84.615384615384613</v>
      </c>
      <c r="AC33" s="255">
        <v>1</v>
      </c>
      <c r="AD33" s="453">
        <f>AC33/AA33*100</f>
        <v>9.0909090909090917</v>
      </c>
      <c r="AE33" s="94">
        <v>4</v>
      </c>
      <c r="AF33" s="115">
        <v>1</v>
      </c>
      <c r="AG33" s="455">
        <f>AF33/AE33*100</f>
        <v>25</v>
      </c>
      <c r="AH33" s="94">
        <v>10</v>
      </c>
    </row>
    <row r="34" spans="13:34" ht="16.5" customHeight="1">
      <c r="M34" s="226"/>
      <c r="N34" s="101">
        <f>N33/N9*100</f>
        <v>0.63091482649842268</v>
      </c>
      <c r="O34" s="141"/>
      <c r="P34" s="463"/>
      <c r="Q34" s="238"/>
      <c r="R34" s="461"/>
      <c r="S34" s="103"/>
      <c r="T34" s="141"/>
      <c r="U34" s="452"/>
      <c r="V34" s="103"/>
      <c r="Y34" s="194"/>
      <c r="Z34" s="101">
        <f>Z33/Z9*100</f>
        <v>4.1009463722397479</v>
      </c>
      <c r="AA34" s="101">
        <f t="shared" ref="AA34:AH34" si="29">AA33/AA9*100</f>
        <v>3.6666666666666665</v>
      </c>
      <c r="AB34" s="435"/>
      <c r="AC34" s="252">
        <f t="shared" si="29"/>
        <v>2.083333333333333</v>
      </c>
      <c r="AD34" s="442"/>
      <c r="AE34" s="103">
        <f t="shared" si="29"/>
        <v>4</v>
      </c>
      <c r="AF34" s="116">
        <f t="shared" si="29"/>
        <v>3.8461538461538463</v>
      </c>
      <c r="AG34" s="439"/>
      <c r="AH34" s="103">
        <f t="shared" si="29"/>
        <v>3.9682539682539679</v>
      </c>
    </row>
    <row r="35" spans="13:34" ht="16.5" customHeight="1">
      <c r="M35" s="195" t="s">
        <v>134</v>
      </c>
      <c r="N35" s="92">
        <v>1</v>
      </c>
      <c r="O35" s="174">
        <v>1</v>
      </c>
      <c r="P35" s="424">
        <v>100</v>
      </c>
      <c r="Q35" s="235">
        <v>0</v>
      </c>
      <c r="R35" s="460">
        <v>0</v>
      </c>
      <c r="S35" s="94">
        <v>0</v>
      </c>
      <c r="T35" s="174">
        <v>0</v>
      </c>
      <c r="U35" s="451">
        <v>0</v>
      </c>
      <c r="V35" s="94">
        <v>1</v>
      </c>
      <c r="Y35" s="195" t="s">
        <v>391</v>
      </c>
      <c r="Z35" s="147">
        <v>13</v>
      </c>
      <c r="AA35" s="92">
        <v>13</v>
      </c>
      <c r="AB35" s="454">
        <f>AA35/Z35*100</f>
        <v>100</v>
      </c>
      <c r="AC35" s="255">
        <v>3</v>
      </c>
      <c r="AD35" s="453">
        <f>AC35/AA35*100</f>
        <v>23.076923076923077</v>
      </c>
      <c r="AE35" s="94">
        <v>5</v>
      </c>
      <c r="AF35" s="115">
        <v>1</v>
      </c>
      <c r="AG35" s="455">
        <f>AF35/AE35*100</f>
        <v>20</v>
      </c>
      <c r="AH35" s="94">
        <v>10</v>
      </c>
    </row>
    <row r="36" spans="13:34" ht="16.5" customHeight="1">
      <c r="M36" s="226"/>
      <c r="N36" s="101">
        <f>N35/N9*100</f>
        <v>0.31545741324921134</v>
      </c>
      <c r="O36" s="141">
        <f t="shared" ref="O36:V36" si="30">O35/O9*100</f>
        <v>0.33333333333333337</v>
      </c>
      <c r="P36" s="425"/>
      <c r="Q36" s="238"/>
      <c r="R36" s="461"/>
      <c r="S36" s="103"/>
      <c r="T36" s="141"/>
      <c r="U36" s="452"/>
      <c r="V36" s="103">
        <f t="shared" si="30"/>
        <v>0.3968253968253968</v>
      </c>
      <c r="Y36" s="194"/>
      <c r="Z36" s="101">
        <f>Z35/Z9*100</f>
        <v>4.1009463722397479</v>
      </c>
      <c r="AA36" s="101">
        <f t="shared" ref="AA36:AH36" si="31">AA35/AA9*100</f>
        <v>4.3333333333333339</v>
      </c>
      <c r="AB36" s="435"/>
      <c r="AC36" s="252">
        <f t="shared" si="31"/>
        <v>6.25</v>
      </c>
      <c r="AD36" s="442"/>
      <c r="AE36" s="103">
        <f t="shared" si="31"/>
        <v>5</v>
      </c>
      <c r="AF36" s="116">
        <f t="shared" si="31"/>
        <v>3.8461538461538463</v>
      </c>
      <c r="AG36" s="439"/>
      <c r="AH36" s="103">
        <f t="shared" si="31"/>
        <v>3.9682539682539679</v>
      </c>
    </row>
    <row r="37" spans="13:34" ht="16.5" customHeight="1">
      <c r="M37" s="195" t="s">
        <v>139</v>
      </c>
      <c r="N37" s="92">
        <v>1</v>
      </c>
      <c r="O37" s="174">
        <v>1</v>
      </c>
      <c r="P37" s="424">
        <v>100</v>
      </c>
      <c r="Q37" s="235">
        <v>0</v>
      </c>
      <c r="R37" s="460">
        <v>0</v>
      </c>
      <c r="S37" s="94">
        <v>0</v>
      </c>
      <c r="T37" s="174">
        <v>0</v>
      </c>
      <c r="U37" s="451">
        <v>0</v>
      </c>
      <c r="V37" s="94">
        <v>1</v>
      </c>
      <c r="Y37" s="195" t="s">
        <v>394</v>
      </c>
      <c r="Z37" s="147">
        <v>13</v>
      </c>
      <c r="AA37" s="92">
        <v>12</v>
      </c>
      <c r="AB37" s="454">
        <f>AA37/Z37*100</f>
        <v>92.307692307692307</v>
      </c>
      <c r="AC37" s="255">
        <v>2</v>
      </c>
      <c r="AD37" s="453">
        <f>AC37/AA37*100</f>
        <v>16.666666666666664</v>
      </c>
      <c r="AE37" s="94">
        <v>3</v>
      </c>
      <c r="AF37" s="115">
        <v>1</v>
      </c>
      <c r="AG37" s="455">
        <f>AF37/AE37*100</f>
        <v>33.333333333333329</v>
      </c>
      <c r="AH37" s="94">
        <v>10</v>
      </c>
    </row>
    <row r="38" spans="13:34" ht="16.5" customHeight="1">
      <c r="M38" s="226"/>
      <c r="N38" s="101">
        <f>N37/N9*100</f>
        <v>0.31545741324921134</v>
      </c>
      <c r="O38" s="141">
        <f t="shared" ref="O38:V38" si="32">O37/O9*100</f>
        <v>0.33333333333333337</v>
      </c>
      <c r="P38" s="425"/>
      <c r="Q38" s="238"/>
      <c r="R38" s="461"/>
      <c r="S38" s="103"/>
      <c r="T38" s="141"/>
      <c r="U38" s="452"/>
      <c r="V38" s="103">
        <f t="shared" si="32"/>
        <v>0.3968253968253968</v>
      </c>
      <c r="Y38" s="194"/>
      <c r="Z38" s="101">
        <f>Z37/Z9*100</f>
        <v>4.1009463722397479</v>
      </c>
      <c r="AA38" s="101">
        <f t="shared" ref="AA38:AH38" si="33">AA37/AA9*100</f>
        <v>4</v>
      </c>
      <c r="AB38" s="435"/>
      <c r="AC38" s="252">
        <f t="shared" si="33"/>
        <v>4.1666666666666661</v>
      </c>
      <c r="AD38" s="442"/>
      <c r="AE38" s="103">
        <f t="shared" si="33"/>
        <v>3</v>
      </c>
      <c r="AF38" s="116">
        <f t="shared" si="33"/>
        <v>3.8461538461538463</v>
      </c>
      <c r="AG38" s="439"/>
      <c r="AH38" s="103">
        <f t="shared" si="33"/>
        <v>3.9682539682539679</v>
      </c>
    </row>
    <row r="39" spans="13:34" ht="16.5" customHeight="1">
      <c r="M39" s="227" t="s">
        <v>136</v>
      </c>
      <c r="N39" s="224">
        <v>1</v>
      </c>
      <c r="O39" s="174">
        <v>0</v>
      </c>
      <c r="P39" s="462">
        <v>0</v>
      </c>
      <c r="Q39" s="235">
        <v>0</v>
      </c>
      <c r="R39" s="460">
        <v>0</v>
      </c>
      <c r="S39" s="94">
        <v>0</v>
      </c>
      <c r="T39" s="174">
        <v>0</v>
      </c>
      <c r="U39" s="451">
        <v>0</v>
      </c>
      <c r="V39" s="94">
        <v>0</v>
      </c>
      <c r="Y39" s="195" t="s">
        <v>384</v>
      </c>
      <c r="Z39" s="147">
        <v>9</v>
      </c>
      <c r="AA39" s="92">
        <v>8</v>
      </c>
      <c r="AB39" s="454">
        <f>AA39/Z39*100</f>
        <v>88.888888888888886</v>
      </c>
      <c r="AC39" s="255">
        <v>0</v>
      </c>
      <c r="AD39" s="453" t="s">
        <v>401</v>
      </c>
      <c r="AE39" s="94">
        <v>1</v>
      </c>
      <c r="AF39" s="115">
        <v>0</v>
      </c>
      <c r="AG39" s="455" t="s">
        <v>401</v>
      </c>
      <c r="AH39" s="94">
        <v>8</v>
      </c>
    </row>
    <row r="40" spans="13:34" ht="16.5" customHeight="1" thickBot="1">
      <c r="M40" s="226"/>
      <c r="N40" s="101">
        <f>N39/N9*100</f>
        <v>0.31545741324921134</v>
      </c>
      <c r="O40" s="141"/>
      <c r="P40" s="463"/>
      <c r="Q40" s="239"/>
      <c r="R40" s="464"/>
      <c r="S40" s="103"/>
      <c r="T40" s="141"/>
      <c r="U40" s="452"/>
      <c r="V40" s="103"/>
      <c r="Y40" s="194"/>
      <c r="Z40" s="101">
        <f>Z39/Z9*100</f>
        <v>2.8391167192429023</v>
      </c>
      <c r="AA40" s="101">
        <f t="shared" ref="AA40:AH40" si="34">AA39/AA9*100</f>
        <v>2.666666666666667</v>
      </c>
      <c r="AB40" s="435"/>
      <c r="AC40" s="252"/>
      <c r="AD40" s="442"/>
      <c r="AE40" s="103">
        <f t="shared" si="34"/>
        <v>1</v>
      </c>
      <c r="AF40" s="116"/>
      <c r="AG40" s="439"/>
      <c r="AH40" s="103">
        <f t="shared" si="34"/>
        <v>3.1746031746031744</v>
      </c>
    </row>
    <row r="41" spans="13:34" ht="16.5" customHeight="1">
      <c r="Y41" s="195" t="s">
        <v>397</v>
      </c>
      <c r="Z41" s="147">
        <v>8</v>
      </c>
      <c r="AA41" s="92">
        <v>7</v>
      </c>
      <c r="AB41" s="454">
        <f>AA41/Z41*100</f>
        <v>87.5</v>
      </c>
      <c r="AC41" s="255">
        <v>1</v>
      </c>
      <c r="AD41" s="453">
        <f>AC41/AA41*100</f>
        <v>14.285714285714285</v>
      </c>
      <c r="AE41" s="94">
        <v>4</v>
      </c>
      <c r="AF41" s="115">
        <v>1</v>
      </c>
      <c r="AG41" s="455">
        <f>AF41/AE41*100</f>
        <v>25</v>
      </c>
      <c r="AH41" s="94">
        <v>6</v>
      </c>
    </row>
    <row r="42" spans="13:34" ht="16.5" customHeight="1" thickBot="1">
      <c r="M42" s="104" t="s">
        <v>166</v>
      </c>
      <c r="Y42" s="194"/>
      <c r="Z42" s="101">
        <f>Z41/Z9*100</f>
        <v>2.5236593059936907</v>
      </c>
      <c r="AA42" s="101">
        <f t="shared" ref="AA42:AH42" si="35">AA41/AA9*100</f>
        <v>2.3333333333333335</v>
      </c>
      <c r="AB42" s="435"/>
      <c r="AC42" s="249">
        <f t="shared" si="35"/>
        <v>2.083333333333333</v>
      </c>
      <c r="AD42" s="441"/>
      <c r="AE42" s="103">
        <f t="shared" si="35"/>
        <v>4</v>
      </c>
      <c r="AF42" s="116">
        <f t="shared" si="35"/>
        <v>3.8461538461538463</v>
      </c>
      <c r="AG42" s="439"/>
      <c r="AH42" s="103">
        <f t="shared" si="35"/>
        <v>2.3809523809523809</v>
      </c>
    </row>
    <row r="43" spans="13:34" ht="16.5" customHeight="1">
      <c r="M43" s="104" t="s">
        <v>550</v>
      </c>
    </row>
    <row r="44" spans="13:34" ht="16.5" customHeight="1">
      <c r="M44" s="104" t="s">
        <v>167</v>
      </c>
      <c r="Y44" s="104" t="s">
        <v>166</v>
      </c>
    </row>
    <row r="45" spans="13:34" ht="16.5" customHeight="1">
      <c r="M45" s="282" t="s">
        <v>552</v>
      </c>
      <c r="Y45" s="104" t="s">
        <v>550</v>
      </c>
    </row>
    <row r="46" spans="13:34" ht="16.5" customHeight="1">
      <c r="Y46" s="104" t="s">
        <v>167</v>
      </c>
    </row>
    <row r="47" spans="13:34" ht="16.5" customHeight="1">
      <c r="Y47" s="282" t="s">
        <v>552</v>
      </c>
    </row>
  </sheetData>
  <sheetProtection algorithmName="SHA-512" hashValue="2Lp0UE5zWji7v6F8mKfKOY1UBnn1pTRZbKACfwWacA20aAGGr3407AIVYHL7ZtLwd48pc5sh6LA3YPicQ4183g==" saltValue="QaH6uc61ss3lNw7HvkuCrw==" spinCount="100000" sheet="1" objects="1" scenarios="1"/>
  <mergeCells count="117">
    <mergeCell ref="A7:A8"/>
    <mergeCell ref="B7:B8"/>
    <mergeCell ref="M7:M8"/>
    <mergeCell ref="N7:N8"/>
    <mergeCell ref="Y7:Y8"/>
    <mergeCell ref="Z7:Z8"/>
    <mergeCell ref="D9:D10"/>
    <mergeCell ref="I13:I14"/>
    <mergeCell ref="I11:I12"/>
    <mergeCell ref="I9:I10"/>
    <mergeCell ref="F13:F14"/>
    <mergeCell ref="F11:F12"/>
    <mergeCell ref="F9:F10"/>
    <mergeCell ref="D13:D14"/>
    <mergeCell ref="D11:D12"/>
    <mergeCell ref="P11:P12"/>
    <mergeCell ref="P9:P10"/>
    <mergeCell ref="C7:J7"/>
    <mergeCell ref="O7:V7"/>
    <mergeCell ref="P37:P38"/>
    <mergeCell ref="P35:P36"/>
    <mergeCell ref="P31:P32"/>
    <mergeCell ref="P29:P30"/>
    <mergeCell ref="P27:P28"/>
    <mergeCell ref="P25:P26"/>
    <mergeCell ref="P39:P40"/>
    <mergeCell ref="P33:P34"/>
    <mergeCell ref="R39:R40"/>
    <mergeCell ref="R37:R38"/>
    <mergeCell ref="R35:R36"/>
    <mergeCell ref="R33:R34"/>
    <mergeCell ref="R29:R30"/>
    <mergeCell ref="R27:R28"/>
    <mergeCell ref="R25:R26"/>
    <mergeCell ref="R23:R24"/>
    <mergeCell ref="R21:R22"/>
    <mergeCell ref="R19:R20"/>
    <mergeCell ref="R17:R18"/>
    <mergeCell ref="R15:R16"/>
    <mergeCell ref="R13:R14"/>
    <mergeCell ref="R11:R12"/>
    <mergeCell ref="P23:P24"/>
    <mergeCell ref="P21:P22"/>
    <mergeCell ref="P19:P20"/>
    <mergeCell ref="P17:P18"/>
    <mergeCell ref="P15:P16"/>
    <mergeCell ref="P13:P14"/>
    <mergeCell ref="AB41:AB42"/>
    <mergeCell ref="AB39:AB40"/>
    <mergeCell ref="AB37:AB38"/>
    <mergeCell ref="AB35:AB36"/>
    <mergeCell ref="AB33:AB34"/>
    <mergeCell ref="AB31:AB32"/>
    <mergeCell ref="R9:R10"/>
    <mergeCell ref="U21:U22"/>
    <mergeCell ref="U19:U20"/>
    <mergeCell ref="U17:U18"/>
    <mergeCell ref="U15:U16"/>
    <mergeCell ref="U13:U14"/>
    <mergeCell ref="U11:U12"/>
    <mergeCell ref="U9:U10"/>
    <mergeCell ref="R31:R32"/>
    <mergeCell ref="U39:U40"/>
    <mergeCell ref="U37:U38"/>
    <mergeCell ref="U35:U36"/>
    <mergeCell ref="U33:U34"/>
    <mergeCell ref="U31:U32"/>
    <mergeCell ref="AB29:AB30"/>
    <mergeCell ref="AB27:AB28"/>
    <mergeCell ref="AB25:AB26"/>
    <mergeCell ref="AB23:AB24"/>
    <mergeCell ref="AD41:AD42"/>
    <mergeCell ref="AD39:AD40"/>
    <mergeCell ref="AD37:AD38"/>
    <mergeCell ref="AD35:AD36"/>
    <mergeCell ref="AD33:AD34"/>
    <mergeCell ref="AD31:AD32"/>
    <mergeCell ref="AG19:AG20"/>
    <mergeCell ref="AG17:AG18"/>
    <mergeCell ref="AG15:AG16"/>
    <mergeCell ref="AG41:AG42"/>
    <mergeCell ref="AG39:AG40"/>
    <mergeCell ref="AG37:AG38"/>
    <mergeCell ref="AG35:AG36"/>
    <mergeCell ref="AG33:AG34"/>
    <mergeCell ref="AD29:AD30"/>
    <mergeCell ref="AD27:AD28"/>
    <mergeCell ref="AD25:AD26"/>
    <mergeCell ref="AD23:AD24"/>
    <mergeCell ref="AG31:AG32"/>
    <mergeCell ref="AG29:AG30"/>
    <mergeCell ref="AG27:AG28"/>
    <mergeCell ref="AG25:AG26"/>
    <mergeCell ref="AG23:AG24"/>
    <mergeCell ref="AG21:AG22"/>
    <mergeCell ref="AA7:AH7"/>
    <mergeCell ref="U29:U30"/>
    <mergeCell ref="U27:U28"/>
    <mergeCell ref="U25:U26"/>
    <mergeCell ref="U23:U24"/>
    <mergeCell ref="AD17:AD18"/>
    <mergeCell ref="AD15:AD16"/>
    <mergeCell ref="AD13:AD14"/>
    <mergeCell ref="AD11:AD12"/>
    <mergeCell ref="AD9:AD10"/>
    <mergeCell ref="AD21:AD22"/>
    <mergeCell ref="AD19:AD20"/>
    <mergeCell ref="AB17:AB18"/>
    <mergeCell ref="AB15:AB16"/>
    <mergeCell ref="AB13:AB14"/>
    <mergeCell ref="AB11:AB12"/>
    <mergeCell ref="AB9:AB10"/>
    <mergeCell ref="AB21:AB22"/>
    <mergeCell ref="AB19:AB20"/>
    <mergeCell ref="AG13:AG14"/>
    <mergeCell ref="AG11:AG12"/>
    <mergeCell ref="AG9:AG10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1"/>
  <sheetViews>
    <sheetView view="pageBreakPreview" zoomScale="80" zoomScaleNormal="70" zoomScaleSheetLayoutView="80" workbookViewId="0">
      <pane xSplit="2" ySplit="10" topLeftCell="C11" activePane="bottomRight" state="frozen"/>
      <selection pane="topRight" activeCell="C1" sqref="C1"/>
      <selection pane="bottomLeft" activeCell="A13" sqref="A13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34" width="12.625" customWidth="1"/>
    <col min="35" max="35" width="3.625" customWidth="1"/>
    <col min="36" max="36" width="7.25" customWidth="1"/>
    <col min="37" max="37" width="7.375" customWidth="1"/>
    <col min="39" max="39" width="18.75" bestFit="1" customWidth="1"/>
    <col min="40" max="40" width="14.25" bestFit="1" customWidth="1"/>
  </cols>
  <sheetData>
    <row r="1" spans="1:34" ht="30" customHeight="1">
      <c r="A1" s="75" t="s">
        <v>409</v>
      </c>
    </row>
    <row r="2" spans="1:34" ht="15" customHeight="1"/>
    <row r="3" spans="1:34" ht="30" customHeight="1">
      <c r="A3" s="77" t="s">
        <v>174</v>
      </c>
      <c r="M3" s="77" t="s">
        <v>175</v>
      </c>
      <c r="Y3" s="77" t="s">
        <v>175</v>
      </c>
    </row>
    <row r="4" spans="1:34" ht="15" customHeight="1">
      <c r="M4" s="13"/>
      <c r="Y4" s="13"/>
    </row>
    <row r="5" spans="1:34" ht="30" customHeight="1">
      <c r="A5" s="77" t="s">
        <v>546</v>
      </c>
      <c r="M5" s="77" t="s">
        <v>547</v>
      </c>
      <c r="Y5" s="163" t="s">
        <v>548</v>
      </c>
    </row>
    <row r="6" spans="1:34" ht="15" customHeight="1">
      <c r="J6" s="104" t="s">
        <v>165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557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557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204" t="s">
        <v>170</v>
      </c>
      <c r="B9" s="127">
        <v>220</v>
      </c>
      <c r="C9" s="138">
        <v>212</v>
      </c>
      <c r="D9" s="476">
        <v>96.36363636363636</v>
      </c>
      <c r="E9" s="257">
        <v>45</v>
      </c>
      <c r="F9" s="466">
        <v>21.226415094339622</v>
      </c>
      <c r="G9" s="127">
        <v>71</v>
      </c>
      <c r="H9" s="138">
        <v>20</v>
      </c>
      <c r="I9" s="471">
        <v>28.169014084507001</v>
      </c>
      <c r="J9" s="128">
        <v>167</v>
      </c>
      <c r="M9" s="206" t="s">
        <v>176</v>
      </c>
      <c r="N9" s="115">
        <v>220</v>
      </c>
      <c r="O9" s="92">
        <v>212</v>
      </c>
      <c r="P9" s="424">
        <f>O9/N9*100</f>
        <v>96.36363636363636</v>
      </c>
      <c r="Q9" s="255">
        <v>45</v>
      </c>
      <c r="R9" s="456">
        <f>Q9/O9*100</f>
        <v>21.226415094339622</v>
      </c>
      <c r="S9" s="94">
        <v>71</v>
      </c>
      <c r="T9" s="115">
        <v>20</v>
      </c>
      <c r="U9" s="422">
        <f>T9/S9*100</f>
        <v>28.169014084507044</v>
      </c>
      <c r="V9" s="94">
        <v>167</v>
      </c>
      <c r="Y9" s="192" t="s">
        <v>186</v>
      </c>
      <c r="Z9" s="98">
        <v>220</v>
      </c>
      <c r="AA9" s="98">
        <v>212</v>
      </c>
      <c r="AB9" s="434">
        <f>AA9/Z9*100</f>
        <v>96.36363636363636</v>
      </c>
      <c r="AC9" s="254">
        <v>45</v>
      </c>
      <c r="AD9" s="440">
        <f>AC9/AA9*100</f>
        <v>21.226415094339622</v>
      </c>
      <c r="AE9" s="100">
        <v>71</v>
      </c>
      <c r="AF9" s="117">
        <v>20</v>
      </c>
      <c r="AG9" s="438">
        <f>AF9/AE9*100</f>
        <v>28.169014084507044</v>
      </c>
      <c r="AH9" s="100">
        <v>167</v>
      </c>
    </row>
    <row r="10" spans="1:34" ht="16.5" customHeight="1">
      <c r="A10" s="197"/>
      <c r="B10" s="130">
        <v>100</v>
      </c>
      <c r="C10" s="139">
        <v>100</v>
      </c>
      <c r="D10" s="477"/>
      <c r="E10" s="236">
        <v>100</v>
      </c>
      <c r="F10" s="467"/>
      <c r="G10" s="130">
        <v>100</v>
      </c>
      <c r="H10" s="139">
        <v>100</v>
      </c>
      <c r="I10" s="472"/>
      <c r="J10" s="97">
        <v>100</v>
      </c>
      <c r="M10" s="207"/>
      <c r="N10" s="130">
        <f>N9/N9*100</f>
        <v>100</v>
      </c>
      <c r="O10" s="95">
        <f t="shared" ref="O10:V10" si="0">O9/O9*100</f>
        <v>100</v>
      </c>
      <c r="P10" s="425"/>
      <c r="Q10" s="251">
        <f t="shared" si="0"/>
        <v>100</v>
      </c>
      <c r="R10" s="457"/>
      <c r="S10" s="97">
        <f t="shared" si="0"/>
        <v>100</v>
      </c>
      <c r="T10" s="130">
        <f t="shared" si="0"/>
        <v>100</v>
      </c>
      <c r="U10" s="423"/>
      <c r="V10" s="97">
        <f t="shared" si="0"/>
        <v>100</v>
      </c>
      <c r="Y10" s="193"/>
      <c r="Z10" s="95">
        <f>Z9/Z9*100</f>
        <v>100</v>
      </c>
      <c r="AA10" s="95">
        <f t="shared" ref="AA10:AH10" si="1">AA9/AA9*100</f>
        <v>100</v>
      </c>
      <c r="AB10" s="435"/>
      <c r="AC10" s="251">
        <f t="shared" si="1"/>
        <v>100</v>
      </c>
      <c r="AD10" s="442"/>
      <c r="AE10" s="97">
        <f t="shared" si="1"/>
        <v>100</v>
      </c>
      <c r="AF10" s="130">
        <f t="shared" si="1"/>
        <v>100</v>
      </c>
      <c r="AG10" s="439"/>
      <c r="AH10" s="97">
        <f t="shared" si="1"/>
        <v>100</v>
      </c>
    </row>
    <row r="11" spans="1:34" ht="16.5" customHeight="1">
      <c r="A11" s="205" t="s">
        <v>129</v>
      </c>
      <c r="B11" s="131">
        <v>218</v>
      </c>
      <c r="C11" s="140">
        <v>210</v>
      </c>
      <c r="D11" s="476">
        <v>96.330275229357795</v>
      </c>
      <c r="E11" s="258">
        <v>44</v>
      </c>
      <c r="F11" s="466">
        <v>20.952380952380953</v>
      </c>
      <c r="G11" s="131">
        <v>71</v>
      </c>
      <c r="H11" s="140">
        <v>20</v>
      </c>
      <c r="I11" s="471">
        <v>28.169014084507044</v>
      </c>
      <c r="J11" s="132">
        <v>166</v>
      </c>
      <c r="M11" s="208" t="s">
        <v>117</v>
      </c>
      <c r="N11" s="117">
        <v>78</v>
      </c>
      <c r="O11" s="98">
        <v>74</v>
      </c>
      <c r="P11" s="424">
        <f t="shared" ref="P11" si="2">O11/N11*100</f>
        <v>94.871794871794862</v>
      </c>
      <c r="Q11" s="254">
        <v>13</v>
      </c>
      <c r="R11" s="456">
        <f>Q11/O11*100</f>
        <v>17.567567567567568</v>
      </c>
      <c r="S11" s="100">
        <v>18</v>
      </c>
      <c r="T11" s="117">
        <v>3</v>
      </c>
      <c r="U11" s="422">
        <f>T11/S11*100</f>
        <v>16.666666666666664</v>
      </c>
      <c r="V11" s="100">
        <v>61</v>
      </c>
      <c r="Y11" s="192" t="s">
        <v>179</v>
      </c>
      <c r="Z11" s="98">
        <v>55</v>
      </c>
      <c r="AA11" s="98">
        <v>55</v>
      </c>
      <c r="AB11" s="434">
        <f t="shared" ref="AB11" si="3">AA11/Z11*100</f>
        <v>100</v>
      </c>
      <c r="AC11" s="254">
        <v>13</v>
      </c>
      <c r="AD11" s="440">
        <f t="shared" ref="AD11" si="4">AC11/AA11*100</f>
        <v>23.636363636363637</v>
      </c>
      <c r="AE11" s="100">
        <v>19</v>
      </c>
      <c r="AF11" s="117">
        <v>7</v>
      </c>
      <c r="AG11" s="438">
        <f t="shared" ref="AG11" si="5">AF11/AE11*100</f>
        <v>36.84210526315789</v>
      </c>
      <c r="AH11" s="100">
        <v>42</v>
      </c>
    </row>
    <row r="12" spans="1:34" ht="16.5" customHeight="1">
      <c r="A12" s="198"/>
      <c r="B12" s="116">
        <v>99.090909090909093</v>
      </c>
      <c r="C12" s="141">
        <v>99.056603773584911</v>
      </c>
      <c r="D12" s="477"/>
      <c r="E12" s="238">
        <v>97.777777777777771</v>
      </c>
      <c r="F12" s="467"/>
      <c r="G12" s="116">
        <v>100</v>
      </c>
      <c r="H12" s="141">
        <v>100</v>
      </c>
      <c r="I12" s="472"/>
      <c r="J12" s="103">
        <v>99.401197604790411</v>
      </c>
      <c r="M12" s="207"/>
      <c r="N12" s="130">
        <f>N11/N9*100</f>
        <v>35.454545454545453</v>
      </c>
      <c r="O12" s="95">
        <f t="shared" ref="O12:V12" si="6">O11/O9*100</f>
        <v>34.905660377358487</v>
      </c>
      <c r="P12" s="425"/>
      <c r="Q12" s="251">
        <f t="shared" si="6"/>
        <v>28.888888888888886</v>
      </c>
      <c r="R12" s="457"/>
      <c r="S12" s="97">
        <f t="shared" si="6"/>
        <v>25.352112676056336</v>
      </c>
      <c r="T12" s="130">
        <f t="shared" si="6"/>
        <v>15</v>
      </c>
      <c r="U12" s="423"/>
      <c r="V12" s="97">
        <f t="shared" si="6"/>
        <v>36.526946107784433</v>
      </c>
      <c r="Y12" s="193"/>
      <c r="Z12" s="95">
        <f>Z11/Z9*100</f>
        <v>25</v>
      </c>
      <c r="AA12" s="95">
        <f t="shared" ref="AA12:AH12" si="7">AA11/AA9*100</f>
        <v>25.943396226415093</v>
      </c>
      <c r="AB12" s="435"/>
      <c r="AC12" s="251">
        <f t="shared" si="7"/>
        <v>28.888888888888886</v>
      </c>
      <c r="AD12" s="442"/>
      <c r="AE12" s="97">
        <f t="shared" si="7"/>
        <v>26.760563380281688</v>
      </c>
      <c r="AF12" s="130">
        <f t="shared" si="7"/>
        <v>35</v>
      </c>
      <c r="AG12" s="439"/>
      <c r="AH12" s="97">
        <f t="shared" si="7"/>
        <v>25.149700598802394</v>
      </c>
    </row>
    <row r="13" spans="1:34" ht="16.5" customHeight="1">
      <c r="A13" s="204" t="s">
        <v>128</v>
      </c>
      <c r="B13" s="127">
        <v>2</v>
      </c>
      <c r="C13" s="138">
        <v>2</v>
      </c>
      <c r="D13" s="476">
        <v>100</v>
      </c>
      <c r="E13" s="257">
        <v>1</v>
      </c>
      <c r="F13" s="466">
        <v>50</v>
      </c>
      <c r="G13" s="256">
        <v>0</v>
      </c>
      <c r="H13" s="180">
        <v>0</v>
      </c>
      <c r="I13" s="473" t="s">
        <v>361</v>
      </c>
      <c r="J13" s="128">
        <v>1</v>
      </c>
      <c r="M13" s="208" t="s">
        <v>121</v>
      </c>
      <c r="N13" s="117">
        <v>52</v>
      </c>
      <c r="O13" s="98">
        <v>52</v>
      </c>
      <c r="P13" s="424">
        <f>O13/N13*100</f>
        <v>100</v>
      </c>
      <c r="Q13" s="254">
        <v>15</v>
      </c>
      <c r="R13" s="456">
        <f>Q13/O13*100</f>
        <v>28.846153846153843</v>
      </c>
      <c r="S13" s="100">
        <v>22</v>
      </c>
      <c r="T13" s="117">
        <v>6</v>
      </c>
      <c r="U13" s="422">
        <f>T13/S13*100</f>
        <v>27.27272727272727</v>
      </c>
      <c r="V13" s="100">
        <v>37</v>
      </c>
      <c r="Y13" s="192" t="s">
        <v>181</v>
      </c>
      <c r="Z13" s="98">
        <v>38</v>
      </c>
      <c r="AA13" s="98">
        <v>36</v>
      </c>
      <c r="AB13" s="434">
        <f>AA13/Z13*100</f>
        <v>94.73684210526315</v>
      </c>
      <c r="AC13" s="254">
        <v>7</v>
      </c>
      <c r="AD13" s="440">
        <f>AC13/AA13*100</f>
        <v>19.444444444444446</v>
      </c>
      <c r="AE13" s="100">
        <v>10</v>
      </c>
      <c r="AF13" s="117">
        <v>2</v>
      </c>
      <c r="AG13" s="438">
        <f>AF13/AE13*100</f>
        <v>20</v>
      </c>
      <c r="AH13" s="100">
        <v>29</v>
      </c>
    </row>
    <row r="14" spans="1:34" ht="16.5" customHeight="1" thickBot="1">
      <c r="A14" s="198"/>
      <c r="B14" s="116">
        <v>0.90909090909090906</v>
      </c>
      <c r="C14" s="141">
        <v>0.94339622641509435</v>
      </c>
      <c r="D14" s="477"/>
      <c r="E14" s="239">
        <v>2.2222222222222223</v>
      </c>
      <c r="F14" s="475"/>
      <c r="G14" s="116"/>
      <c r="H14" s="141"/>
      <c r="I14" s="474"/>
      <c r="J14" s="103">
        <v>0.5988023952095809</v>
      </c>
      <c r="M14" s="207"/>
      <c r="N14" s="130">
        <f>N13/N9*100</f>
        <v>23.636363636363637</v>
      </c>
      <c r="O14" s="95">
        <f t="shared" ref="O14:V14" si="8">O13/O9*100</f>
        <v>24.528301886792452</v>
      </c>
      <c r="P14" s="425"/>
      <c r="Q14" s="251">
        <f t="shared" si="8"/>
        <v>33.333333333333329</v>
      </c>
      <c r="R14" s="457"/>
      <c r="S14" s="97">
        <f t="shared" si="8"/>
        <v>30.985915492957744</v>
      </c>
      <c r="T14" s="130">
        <f t="shared" si="8"/>
        <v>30</v>
      </c>
      <c r="U14" s="423"/>
      <c r="V14" s="97">
        <f t="shared" si="8"/>
        <v>22.155688622754489</v>
      </c>
      <c r="Y14" s="193"/>
      <c r="Z14" s="95">
        <f>Z13/Z9*100</f>
        <v>17.272727272727273</v>
      </c>
      <c r="AA14" s="95">
        <f t="shared" ref="AA14:AH14" si="9">AA13/AA9*100</f>
        <v>16.981132075471699</v>
      </c>
      <c r="AB14" s="435"/>
      <c r="AC14" s="251">
        <f t="shared" si="9"/>
        <v>15.555555555555555</v>
      </c>
      <c r="AD14" s="442"/>
      <c r="AE14" s="97">
        <f t="shared" si="9"/>
        <v>14.084507042253522</v>
      </c>
      <c r="AF14" s="130">
        <f t="shared" si="9"/>
        <v>10</v>
      </c>
      <c r="AG14" s="439"/>
      <c r="AH14" s="97">
        <f t="shared" si="9"/>
        <v>17.365269461077844</v>
      </c>
    </row>
    <row r="15" spans="1:34" ht="16.5" customHeight="1">
      <c r="M15" s="208" t="s">
        <v>118</v>
      </c>
      <c r="N15" s="117">
        <v>33</v>
      </c>
      <c r="O15" s="98">
        <v>33</v>
      </c>
      <c r="P15" s="424">
        <f>O15/N15*100</f>
        <v>100</v>
      </c>
      <c r="Q15" s="254">
        <v>5</v>
      </c>
      <c r="R15" s="456">
        <f>Q15/O15*100</f>
        <v>15.151515151515152</v>
      </c>
      <c r="S15" s="100">
        <v>12</v>
      </c>
      <c r="T15" s="117">
        <v>5</v>
      </c>
      <c r="U15" s="422">
        <f>T15/S15*100</f>
        <v>41.666666666666671</v>
      </c>
      <c r="V15" s="100">
        <v>28</v>
      </c>
      <c r="Y15" s="192" t="s">
        <v>182</v>
      </c>
      <c r="Z15" s="98">
        <v>35</v>
      </c>
      <c r="AA15" s="98">
        <v>34</v>
      </c>
      <c r="AB15" s="434">
        <f>AA15/Z15*100</f>
        <v>97.142857142857139</v>
      </c>
      <c r="AC15" s="254">
        <v>6</v>
      </c>
      <c r="AD15" s="440">
        <f>AC15/AA15*100</f>
        <v>17.647058823529413</v>
      </c>
      <c r="AE15" s="100">
        <v>18</v>
      </c>
      <c r="AF15" s="117">
        <v>5</v>
      </c>
      <c r="AG15" s="438">
        <f>AF15/AE15*100</f>
        <v>27.777777777777779</v>
      </c>
      <c r="AH15" s="100">
        <v>28</v>
      </c>
    </row>
    <row r="16" spans="1:34" ht="16.5" customHeight="1">
      <c r="A16" s="104" t="s">
        <v>166</v>
      </c>
      <c r="M16" s="207"/>
      <c r="N16" s="130">
        <f>N15/N9*100</f>
        <v>15</v>
      </c>
      <c r="O16" s="95">
        <f t="shared" ref="O16:V16" si="10">O15/O9*100</f>
        <v>15.566037735849056</v>
      </c>
      <c r="P16" s="425"/>
      <c r="Q16" s="251">
        <f t="shared" si="10"/>
        <v>11.111111111111111</v>
      </c>
      <c r="R16" s="457"/>
      <c r="S16" s="97">
        <f t="shared" si="10"/>
        <v>16.901408450704224</v>
      </c>
      <c r="T16" s="130">
        <f t="shared" si="10"/>
        <v>25</v>
      </c>
      <c r="U16" s="423"/>
      <c r="V16" s="97">
        <f t="shared" si="10"/>
        <v>16.766467065868262</v>
      </c>
      <c r="Y16" s="193"/>
      <c r="Z16" s="95">
        <f>Z15/Z9*100</f>
        <v>15.909090909090908</v>
      </c>
      <c r="AA16" s="95">
        <f t="shared" ref="AA16:AH16" si="11">AA15/AA9*100</f>
        <v>16.037735849056602</v>
      </c>
      <c r="AB16" s="435"/>
      <c r="AC16" s="251">
        <f t="shared" si="11"/>
        <v>13.333333333333334</v>
      </c>
      <c r="AD16" s="442"/>
      <c r="AE16" s="97">
        <f t="shared" si="11"/>
        <v>25.352112676056336</v>
      </c>
      <c r="AF16" s="130">
        <f t="shared" si="11"/>
        <v>25</v>
      </c>
      <c r="AG16" s="439"/>
      <c r="AH16" s="97">
        <f t="shared" si="11"/>
        <v>16.766467065868262</v>
      </c>
    </row>
    <row r="17" spans="1:34" ht="16.5" customHeight="1">
      <c r="A17" s="104" t="s">
        <v>550</v>
      </c>
      <c r="M17" s="208" t="s">
        <v>123</v>
      </c>
      <c r="N17" s="117">
        <v>18</v>
      </c>
      <c r="O17" s="98">
        <v>18</v>
      </c>
      <c r="P17" s="424">
        <f>O17/N17*100</f>
        <v>100</v>
      </c>
      <c r="Q17" s="254">
        <v>5</v>
      </c>
      <c r="R17" s="456">
        <f>Q17/O17*100</f>
        <v>27.777777777777779</v>
      </c>
      <c r="S17" s="100">
        <v>8</v>
      </c>
      <c r="T17" s="117">
        <v>3</v>
      </c>
      <c r="U17" s="422">
        <f>T17/S17*100</f>
        <v>37.5</v>
      </c>
      <c r="V17" s="100">
        <v>13</v>
      </c>
      <c r="Y17" s="192" t="s">
        <v>183</v>
      </c>
      <c r="Z17" s="98">
        <v>32</v>
      </c>
      <c r="AA17" s="98">
        <v>29</v>
      </c>
      <c r="AB17" s="434">
        <f>AA17/Z17*100</f>
        <v>90.625</v>
      </c>
      <c r="AC17" s="254">
        <v>6</v>
      </c>
      <c r="AD17" s="440">
        <f>AC17/AA17*100</f>
        <v>20.689655172413794</v>
      </c>
      <c r="AE17" s="100">
        <v>7</v>
      </c>
      <c r="AF17" s="117">
        <v>1</v>
      </c>
      <c r="AG17" s="438">
        <f>AF17/AE17*100</f>
        <v>14.285714285714285</v>
      </c>
      <c r="AH17" s="100">
        <v>23</v>
      </c>
    </row>
    <row r="18" spans="1:34" ht="16.5" customHeight="1">
      <c r="A18" s="104" t="s">
        <v>167</v>
      </c>
      <c r="M18" s="207"/>
      <c r="N18" s="130">
        <f>N17/N9*100</f>
        <v>8.1818181818181817</v>
      </c>
      <c r="O18" s="95">
        <f t="shared" ref="O18:V18" si="12">O17/O9*100</f>
        <v>8.4905660377358494</v>
      </c>
      <c r="P18" s="425"/>
      <c r="Q18" s="251">
        <f t="shared" si="12"/>
        <v>11.111111111111111</v>
      </c>
      <c r="R18" s="457"/>
      <c r="S18" s="97">
        <f t="shared" si="12"/>
        <v>11.267605633802818</v>
      </c>
      <c r="T18" s="130">
        <f t="shared" si="12"/>
        <v>15</v>
      </c>
      <c r="U18" s="423"/>
      <c r="V18" s="97">
        <f t="shared" si="12"/>
        <v>7.7844311377245514</v>
      </c>
      <c r="Y18" s="193"/>
      <c r="Z18" s="95">
        <f>Z17/Z9*100</f>
        <v>14.545454545454545</v>
      </c>
      <c r="AA18" s="95">
        <f t="shared" ref="AA18:AH18" si="13">AA17/AA9*100</f>
        <v>13.679245283018867</v>
      </c>
      <c r="AB18" s="435"/>
      <c r="AC18" s="251">
        <f t="shared" si="13"/>
        <v>13.333333333333334</v>
      </c>
      <c r="AD18" s="442"/>
      <c r="AE18" s="97">
        <f t="shared" si="13"/>
        <v>9.8591549295774641</v>
      </c>
      <c r="AF18" s="130">
        <f t="shared" si="13"/>
        <v>5</v>
      </c>
      <c r="AG18" s="439"/>
      <c r="AH18" s="97">
        <f t="shared" si="13"/>
        <v>13.77245508982036</v>
      </c>
    </row>
    <row r="19" spans="1:34" ht="16.5" customHeight="1">
      <c r="A19" s="282" t="s">
        <v>552</v>
      </c>
      <c r="M19" s="208" t="s">
        <v>125</v>
      </c>
      <c r="N19" s="117">
        <v>14</v>
      </c>
      <c r="O19" s="98">
        <v>14</v>
      </c>
      <c r="P19" s="424">
        <f>O19/N19*100</f>
        <v>100</v>
      </c>
      <c r="Q19" s="254">
        <v>5</v>
      </c>
      <c r="R19" s="456">
        <f>Q19/O19*100</f>
        <v>35.714285714285715</v>
      </c>
      <c r="S19" s="100">
        <v>6</v>
      </c>
      <c r="T19" s="117">
        <v>3</v>
      </c>
      <c r="U19" s="422">
        <f>T19/S19*100</f>
        <v>50</v>
      </c>
      <c r="V19" s="100">
        <v>9</v>
      </c>
      <c r="Y19" s="192" t="s">
        <v>184</v>
      </c>
      <c r="Z19" s="98">
        <v>22</v>
      </c>
      <c r="AA19" s="98">
        <v>22</v>
      </c>
      <c r="AB19" s="434">
        <f>AA19/Z19*100</f>
        <v>100</v>
      </c>
      <c r="AC19" s="254">
        <v>3</v>
      </c>
      <c r="AD19" s="440">
        <f>AC19/AA19*100</f>
        <v>13.636363636363635</v>
      </c>
      <c r="AE19" s="100">
        <v>4</v>
      </c>
      <c r="AF19" s="117">
        <v>0</v>
      </c>
      <c r="AG19" s="438" t="s">
        <v>361</v>
      </c>
      <c r="AH19" s="100">
        <v>19</v>
      </c>
    </row>
    <row r="20" spans="1:34" ht="16.5" customHeight="1">
      <c r="M20" s="207"/>
      <c r="N20" s="130">
        <f>N19/N9*100</f>
        <v>6.3636363636363633</v>
      </c>
      <c r="O20" s="95">
        <f t="shared" ref="O20:V20" si="14">O19/O9*100</f>
        <v>6.6037735849056602</v>
      </c>
      <c r="P20" s="425"/>
      <c r="Q20" s="251">
        <f t="shared" si="14"/>
        <v>11.111111111111111</v>
      </c>
      <c r="R20" s="457"/>
      <c r="S20" s="97">
        <f t="shared" si="14"/>
        <v>8.4507042253521121</v>
      </c>
      <c r="T20" s="130">
        <f t="shared" si="14"/>
        <v>15</v>
      </c>
      <c r="U20" s="423"/>
      <c r="V20" s="97">
        <f t="shared" si="14"/>
        <v>5.3892215568862278</v>
      </c>
      <c r="Y20" s="194"/>
      <c r="Z20" s="101">
        <f>Z19/Z9*100</f>
        <v>10</v>
      </c>
      <c r="AA20" s="101">
        <f t="shared" ref="AA20:AH20" si="15">AA19/AA9*100</f>
        <v>10.377358490566039</v>
      </c>
      <c r="AB20" s="435"/>
      <c r="AC20" s="252">
        <f t="shared" si="15"/>
        <v>6.666666666666667</v>
      </c>
      <c r="AD20" s="442"/>
      <c r="AE20" s="103">
        <f t="shared" si="15"/>
        <v>5.6338028169014089</v>
      </c>
      <c r="AF20" s="116"/>
      <c r="AG20" s="439"/>
      <c r="AH20" s="103">
        <f t="shared" si="15"/>
        <v>11.377245508982035</v>
      </c>
    </row>
    <row r="21" spans="1:34" ht="16.5" customHeight="1">
      <c r="M21" s="208" t="s">
        <v>119</v>
      </c>
      <c r="N21" s="117">
        <v>7</v>
      </c>
      <c r="O21" s="98">
        <v>5</v>
      </c>
      <c r="P21" s="424">
        <f>O21/N21*100</f>
        <v>71.428571428571431</v>
      </c>
      <c r="Q21" s="254">
        <v>1</v>
      </c>
      <c r="R21" s="456">
        <f>Q21/O21*100</f>
        <v>20</v>
      </c>
      <c r="S21" s="100">
        <v>1</v>
      </c>
      <c r="T21" s="117">
        <v>0</v>
      </c>
      <c r="U21" s="422" t="s">
        <v>169</v>
      </c>
      <c r="V21" s="99">
        <v>4</v>
      </c>
      <c r="Y21" s="195" t="s">
        <v>178</v>
      </c>
      <c r="Z21" s="92">
        <v>20</v>
      </c>
      <c r="AA21" s="92">
        <v>18</v>
      </c>
      <c r="AB21" s="434">
        <f>AA21/Z21*100</f>
        <v>90</v>
      </c>
      <c r="AC21" s="255">
        <v>8</v>
      </c>
      <c r="AD21" s="440">
        <f>AC21/AA21*100</f>
        <v>44.444444444444443</v>
      </c>
      <c r="AE21" s="94">
        <v>7</v>
      </c>
      <c r="AF21" s="115">
        <v>4</v>
      </c>
      <c r="AG21" s="438">
        <f>AF21/AE21*100</f>
        <v>57.142857142857139</v>
      </c>
      <c r="AH21" s="94">
        <v>10</v>
      </c>
    </row>
    <row r="22" spans="1:34" ht="16.5" customHeight="1">
      <c r="M22" s="207"/>
      <c r="N22" s="130">
        <f>N21/N9*100</f>
        <v>3.1818181818181817</v>
      </c>
      <c r="O22" s="95">
        <f t="shared" ref="O22:V22" si="16">O21/O9*100</f>
        <v>2.358490566037736</v>
      </c>
      <c r="P22" s="425"/>
      <c r="Q22" s="251">
        <f t="shared" si="16"/>
        <v>2.2222222222222223</v>
      </c>
      <c r="R22" s="457"/>
      <c r="S22" s="97">
        <f t="shared" si="16"/>
        <v>1.4084507042253522</v>
      </c>
      <c r="T22" s="130"/>
      <c r="U22" s="423"/>
      <c r="V22" s="96">
        <f t="shared" si="16"/>
        <v>2.3952095808383236</v>
      </c>
      <c r="Y22" s="194"/>
      <c r="Z22" s="101">
        <f>Z21/Z9*100</f>
        <v>9.0909090909090917</v>
      </c>
      <c r="AA22" s="101">
        <f t="shared" ref="AA22:AH22" si="17">AA21/AA9*100</f>
        <v>8.4905660377358494</v>
      </c>
      <c r="AB22" s="435"/>
      <c r="AC22" s="252">
        <f t="shared" si="17"/>
        <v>17.777777777777779</v>
      </c>
      <c r="AD22" s="442"/>
      <c r="AE22" s="103">
        <f t="shared" si="17"/>
        <v>9.8591549295774641</v>
      </c>
      <c r="AF22" s="116">
        <f t="shared" si="17"/>
        <v>20</v>
      </c>
      <c r="AG22" s="439"/>
      <c r="AH22" s="103">
        <f t="shared" si="17"/>
        <v>5.9880239520958085</v>
      </c>
    </row>
    <row r="23" spans="1:34" ht="16.5" customHeight="1">
      <c r="M23" s="208" t="s">
        <v>122</v>
      </c>
      <c r="N23" s="117">
        <v>6</v>
      </c>
      <c r="O23" s="98">
        <v>5</v>
      </c>
      <c r="P23" s="424">
        <f>O23/N23*100</f>
        <v>83.333333333333343</v>
      </c>
      <c r="Q23" s="254">
        <v>0</v>
      </c>
      <c r="R23" s="456" t="s">
        <v>169</v>
      </c>
      <c r="S23" s="100">
        <v>3</v>
      </c>
      <c r="T23" s="117">
        <v>0</v>
      </c>
      <c r="U23" s="422" t="s">
        <v>169</v>
      </c>
      <c r="V23" s="99">
        <v>5</v>
      </c>
      <c r="Y23" s="195" t="s">
        <v>180</v>
      </c>
      <c r="Z23" s="92">
        <v>8</v>
      </c>
      <c r="AA23" s="92">
        <v>8</v>
      </c>
      <c r="AB23" s="434">
        <f>AA23/Z23*100</f>
        <v>100</v>
      </c>
      <c r="AC23" s="255">
        <v>1</v>
      </c>
      <c r="AD23" s="440">
        <f>AC23/AA23*100</f>
        <v>12.5</v>
      </c>
      <c r="AE23" s="94">
        <v>3</v>
      </c>
      <c r="AF23" s="115">
        <v>0</v>
      </c>
      <c r="AG23" s="438" t="s">
        <v>361</v>
      </c>
      <c r="AH23" s="94">
        <v>7</v>
      </c>
    </row>
    <row r="24" spans="1:34" ht="16.5" customHeight="1">
      <c r="M24" s="209"/>
      <c r="N24" s="116">
        <f>N23/N9*100</f>
        <v>2.7272727272727271</v>
      </c>
      <c r="O24" s="101">
        <f t="shared" ref="O24:V24" si="18">O23/O9*100</f>
        <v>2.358490566037736</v>
      </c>
      <c r="P24" s="425"/>
      <c r="Q24" s="252"/>
      <c r="R24" s="457"/>
      <c r="S24" s="103">
        <f t="shared" si="18"/>
        <v>4.225352112676056</v>
      </c>
      <c r="T24" s="116"/>
      <c r="U24" s="423"/>
      <c r="V24" s="102">
        <f t="shared" si="18"/>
        <v>2.9940119760479043</v>
      </c>
      <c r="Y24" s="194"/>
      <c r="Z24" s="101">
        <f>Z23/Z9*100</f>
        <v>3.6363636363636362</v>
      </c>
      <c r="AA24" s="101">
        <f t="shared" ref="AA24:AH24" si="19">AA23/AA9*100</f>
        <v>3.7735849056603774</v>
      </c>
      <c r="AB24" s="435"/>
      <c r="AC24" s="252">
        <f t="shared" si="19"/>
        <v>2.2222222222222223</v>
      </c>
      <c r="AD24" s="442"/>
      <c r="AE24" s="103">
        <f t="shared" si="19"/>
        <v>4.225352112676056</v>
      </c>
      <c r="AF24" s="116"/>
      <c r="AG24" s="439"/>
      <c r="AH24" s="103">
        <f t="shared" si="19"/>
        <v>4.1916167664670656</v>
      </c>
    </row>
    <row r="25" spans="1:34" ht="16.5" customHeight="1">
      <c r="M25" s="206" t="s">
        <v>120</v>
      </c>
      <c r="N25" s="115">
        <v>6</v>
      </c>
      <c r="O25" s="92">
        <v>6</v>
      </c>
      <c r="P25" s="424">
        <f>O25/N25*100</f>
        <v>100</v>
      </c>
      <c r="Q25" s="255">
        <v>0</v>
      </c>
      <c r="R25" s="456" t="s">
        <v>169</v>
      </c>
      <c r="S25" s="94">
        <v>1</v>
      </c>
      <c r="T25" s="115">
        <v>0</v>
      </c>
      <c r="U25" s="422" t="s">
        <v>169</v>
      </c>
      <c r="V25" s="93">
        <v>6</v>
      </c>
      <c r="Y25" s="195" t="s">
        <v>185</v>
      </c>
      <c r="Z25" s="92">
        <v>8</v>
      </c>
      <c r="AA25" s="92">
        <v>8</v>
      </c>
      <c r="AB25" s="434">
        <f>AA25/Z25*100</f>
        <v>100</v>
      </c>
      <c r="AC25" s="255">
        <v>0</v>
      </c>
      <c r="AD25" s="440" t="s">
        <v>361</v>
      </c>
      <c r="AE25" s="94">
        <v>2</v>
      </c>
      <c r="AF25" s="115">
        <v>0</v>
      </c>
      <c r="AG25" s="438" t="s">
        <v>361</v>
      </c>
      <c r="AH25" s="94">
        <v>8</v>
      </c>
    </row>
    <row r="26" spans="1:34" ht="16.5" customHeight="1">
      <c r="M26" s="209"/>
      <c r="N26" s="116">
        <f>N25/N9*100</f>
        <v>2.7272727272727271</v>
      </c>
      <c r="O26" s="101">
        <f t="shared" ref="O26:V26" si="20">O25/O9*100</f>
        <v>2.8301886792452833</v>
      </c>
      <c r="P26" s="425"/>
      <c r="Q26" s="252"/>
      <c r="R26" s="457"/>
      <c r="S26" s="103">
        <f t="shared" si="20"/>
        <v>1.4084507042253522</v>
      </c>
      <c r="T26" s="116"/>
      <c r="U26" s="423"/>
      <c r="V26" s="102">
        <f t="shared" si="20"/>
        <v>3.5928143712574849</v>
      </c>
      <c r="Y26" s="194"/>
      <c r="Z26" s="101">
        <f>Z25/Z9*100</f>
        <v>3.6363636363636362</v>
      </c>
      <c r="AA26" s="101">
        <f t="shared" ref="AA26:AH26" si="21">AA25/AA9*100</f>
        <v>3.7735849056603774</v>
      </c>
      <c r="AB26" s="435"/>
      <c r="AC26" s="252"/>
      <c r="AD26" s="442"/>
      <c r="AE26" s="103">
        <f t="shared" si="21"/>
        <v>2.8169014084507045</v>
      </c>
      <c r="AF26" s="116"/>
      <c r="AG26" s="439"/>
      <c r="AH26" s="103">
        <f t="shared" si="21"/>
        <v>4.7904191616766472</v>
      </c>
    </row>
    <row r="27" spans="1:34" ht="16.5" customHeight="1">
      <c r="M27" s="206" t="s">
        <v>131</v>
      </c>
      <c r="N27" s="115">
        <v>2</v>
      </c>
      <c r="O27" s="92">
        <v>2</v>
      </c>
      <c r="P27" s="468">
        <f>O27/N27*100</f>
        <v>100</v>
      </c>
      <c r="Q27" s="255">
        <v>1</v>
      </c>
      <c r="R27" s="456">
        <f>Q27/O27*100</f>
        <v>50</v>
      </c>
      <c r="S27" s="94">
        <v>0</v>
      </c>
      <c r="T27" s="115">
        <v>0</v>
      </c>
      <c r="U27" s="422" t="s">
        <v>169</v>
      </c>
      <c r="V27" s="93">
        <v>1</v>
      </c>
      <c r="Y27" s="195" t="s">
        <v>177</v>
      </c>
      <c r="Z27" s="92">
        <v>2</v>
      </c>
      <c r="AA27" s="92">
        <v>2</v>
      </c>
      <c r="AB27" s="434">
        <f>AA27/Z27*100</f>
        <v>100</v>
      </c>
      <c r="AC27" s="255">
        <v>1</v>
      </c>
      <c r="AD27" s="440">
        <f>AC27/AA27*100</f>
        <v>50</v>
      </c>
      <c r="AE27" s="94">
        <v>1</v>
      </c>
      <c r="AF27" s="115">
        <v>1</v>
      </c>
      <c r="AG27" s="438">
        <f>AF27/AE27*100</f>
        <v>100</v>
      </c>
      <c r="AH27" s="94">
        <v>1</v>
      </c>
    </row>
    <row r="28" spans="1:34" ht="16.5" customHeight="1" thickBot="1">
      <c r="M28" s="209"/>
      <c r="N28" s="116">
        <f>N27/N9*100</f>
        <v>0.90909090909090906</v>
      </c>
      <c r="O28" s="101">
        <f t="shared" ref="O28:V28" si="22">O27/O9*100</f>
        <v>0.94339622641509435</v>
      </c>
      <c r="P28" s="469"/>
      <c r="Q28" s="252">
        <f t="shared" si="22"/>
        <v>2.2222222222222223</v>
      </c>
      <c r="R28" s="457"/>
      <c r="S28" s="103"/>
      <c r="T28" s="116"/>
      <c r="U28" s="423"/>
      <c r="V28" s="102">
        <f t="shared" si="22"/>
        <v>0.5988023952095809</v>
      </c>
      <c r="Y28" s="194"/>
      <c r="Z28" s="101">
        <f>Z27/Z9*100</f>
        <v>0.90909090909090906</v>
      </c>
      <c r="AA28" s="101">
        <f t="shared" ref="AA28:AH28" si="23">AA27/AA9*100</f>
        <v>0.94339622641509435</v>
      </c>
      <c r="AB28" s="435"/>
      <c r="AC28" s="249">
        <f t="shared" si="23"/>
        <v>2.2222222222222223</v>
      </c>
      <c r="AD28" s="441"/>
      <c r="AE28" s="103">
        <f t="shared" si="23"/>
        <v>1.4084507042253522</v>
      </c>
      <c r="AF28" s="116">
        <f t="shared" si="23"/>
        <v>5</v>
      </c>
      <c r="AG28" s="439"/>
      <c r="AH28" s="103">
        <f t="shared" si="23"/>
        <v>0.5988023952095809</v>
      </c>
    </row>
    <row r="29" spans="1:34" ht="16.5" customHeight="1">
      <c r="M29" s="206" t="s">
        <v>133</v>
      </c>
      <c r="N29" s="115">
        <v>1</v>
      </c>
      <c r="O29" s="92">
        <v>1</v>
      </c>
      <c r="P29" s="424">
        <f>O29/N29*100</f>
        <v>100</v>
      </c>
      <c r="Q29" s="255">
        <v>0</v>
      </c>
      <c r="R29" s="456" t="s">
        <v>169</v>
      </c>
      <c r="S29" s="94">
        <v>0</v>
      </c>
      <c r="T29" s="115">
        <v>0</v>
      </c>
      <c r="U29" s="422" t="s">
        <v>169</v>
      </c>
      <c r="V29" s="93">
        <v>1</v>
      </c>
    </row>
    <row r="30" spans="1:34" ht="16.5" customHeight="1">
      <c r="M30" s="209"/>
      <c r="N30" s="116">
        <f>N29/N9*100</f>
        <v>0.45454545454545453</v>
      </c>
      <c r="O30" s="101">
        <f t="shared" ref="O30:V30" si="24">O29/O9*100</f>
        <v>0.47169811320754718</v>
      </c>
      <c r="P30" s="425"/>
      <c r="Q30" s="252"/>
      <c r="R30" s="457"/>
      <c r="S30" s="103"/>
      <c r="T30" s="116"/>
      <c r="U30" s="423"/>
      <c r="V30" s="102">
        <f t="shared" si="24"/>
        <v>0.5988023952095809</v>
      </c>
      <c r="Y30" s="104" t="s">
        <v>166</v>
      </c>
    </row>
    <row r="31" spans="1:34" ht="16.5" customHeight="1">
      <c r="M31" s="206" t="s">
        <v>124</v>
      </c>
      <c r="N31" s="115">
        <v>1</v>
      </c>
      <c r="O31" s="92">
        <v>1</v>
      </c>
      <c r="P31" s="424">
        <f>O31/N31*100</f>
        <v>100</v>
      </c>
      <c r="Q31" s="255">
        <v>0</v>
      </c>
      <c r="R31" s="456" t="s">
        <v>169</v>
      </c>
      <c r="S31" s="94">
        <v>0</v>
      </c>
      <c r="T31" s="115">
        <v>0</v>
      </c>
      <c r="U31" s="422" t="s">
        <v>169</v>
      </c>
      <c r="V31" s="93">
        <v>1</v>
      </c>
      <c r="Y31" s="104" t="s">
        <v>550</v>
      </c>
    </row>
    <row r="32" spans="1:34" ht="16.5" customHeight="1">
      <c r="M32" s="209"/>
      <c r="N32" s="116">
        <f>N31/N9*100</f>
        <v>0.45454545454545453</v>
      </c>
      <c r="O32" s="101">
        <f t="shared" ref="O32:V32" si="25">O31/O9*100</f>
        <v>0.47169811320754718</v>
      </c>
      <c r="P32" s="425"/>
      <c r="Q32" s="252"/>
      <c r="R32" s="457"/>
      <c r="S32" s="103"/>
      <c r="T32" s="116"/>
      <c r="U32" s="423"/>
      <c r="V32" s="102">
        <f t="shared" si="25"/>
        <v>0.5988023952095809</v>
      </c>
      <c r="Y32" s="104" t="s">
        <v>167</v>
      </c>
    </row>
    <row r="33" spans="13:25" ht="16.5" customHeight="1">
      <c r="M33" s="206" t="s">
        <v>137</v>
      </c>
      <c r="N33" s="115">
        <v>1</v>
      </c>
      <c r="O33" s="92">
        <v>1</v>
      </c>
      <c r="P33" s="424">
        <f>O33/N33*100</f>
        <v>100</v>
      </c>
      <c r="Q33" s="255">
        <v>0</v>
      </c>
      <c r="R33" s="456" t="s">
        <v>169</v>
      </c>
      <c r="S33" s="94">
        <v>0</v>
      </c>
      <c r="T33" s="115">
        <v>0</v>
      </c>
      <c r="U33" s="422" t="s">
        <v>169</v>
      </c>
      <c r="V33" s="93">
        <v>1</v>
      </c>
      <c r="Y33" s="282" t="s">
        <v>552</v>
      </c>
    </row>
    <row r="34" spans="13:25" ht="16.5" customHeight="1">
      <c r="M34" s="209"/>
      <c r="N34" s="116">
        <f>N33/N9*100</f>
        <v>0.45454545454545453</v>
      </c>
      <c r="O34" s="101">
        <f t="shared" ref="O34:V34" si="26">O33/O9*100</f>
        <v>0.47169811320754718</v>
      </c>
      <c r="P34" s="425"/>
      <c r="Q34" s="252"/>
      <c r="R34" s="457"/>
      <c r="S34" s="103"/>
      <c r="T34" s="116"/>
      <c r="U34" s="423"/>
      <c r="V34" s="102">
        <f t="shared" si="26"/>
        <v>0.5988023952095809</v>
      </c>
    </row>
    <row r="35" spans="13:25" ht="16.5" customHeight="1">
      <c r="M35" s="206" t="s">
        <v>134</v>
      </c>
      <c r="N35" s="115">
        <v>1</v>
      </c>
      <c r="O35" s="92">
        <v>0</v>
      </c>
      <c r="P35" s="424" t="s">
        <v>169</v>
      </c>
      <c r="Q35" s="255">
        <v>0</v>
      </c>
      <c r="R35" s="456" t="s">
        <v>169</v>
      </c>
      <c r="S35" s="94">
        <v>0</v>
      </c>
      <c r="T35" s="115">
        <v>0</v>
      </c>
      <c r="U35" s="422" t="s">
        <v>169</v>
      </c>
      <c r="V35" s="93">
        <v>0</v>
      </c>
    </row>
    <row r="36" spans="13:25" ht="16.5" customHeight="1" thickBot="1">
      <c r="M36" s="209"/>
      <c r="N36" s="116">
        <f>N35/N9*100</f>
        <v>0.45454545454545453</v>
      </c>
      <c r="O36" s="101"/>
      <c r="P36" s="425"/>
      <c r="Q36" s="249"/>
      <c r="R36" s="470"/>
      <c r="S36" s="103"/>
      <c r="T36" s="116"/>
      <c r="U36" s="423"/>
      <c r="V36" s="102">
        <f t="shared" ref="V36" si="27">V35/V9*100</f>
        <v>0</v>
      </c>
    </row>
    <row r="37" spans="13:25" ht="16.5" customHeight="1"/>
    <row r="38" spans="13:25" ht="16.5" customHeight="1">
      <c r="M38" s="104" t="s">
        <v>166</v>
      </c>
    </row>
    <row r="39" spans="13:25" ht="16.5" customHeight="1">
      <c r="M39" s="104" t="s">
        <v>550</v>
      </c>
    </row>
    <row r="40" spans="13:25" ht="16.5" customHeight="1">
      <c r="M40" s="104" t="s">
        <v>167</v>
      </c>
    </row>
    <row r="41" spans="13:25" ht="16.5" customHeight="1">
      <c r="M41" s="282" t="s">
        <v>552</v>
      </c>
    </row>
  </sheetData>
  <sheetProtection algorithmName="SHA-512" hashValue="iN0w/Tu7d+EE1NhEcbiQtuUwfknBMBksSiRHvOcIOcrNt8j1Z2GMhwW/DHROVyyuJJngWxw/KtN1htPh7dLowA==" saltValue="PNR+uHWjqOCe8qMHfhFUjw==" spinCount="100000" sheet="1" objects="1" scenarios="1"/>
  <mergeCells count="90">
    <mergeCell ref="F11:F12"/>
    <mergeCell ref="F13:F14"/>
    <mergeCell ref="A7:A8"/>
    <mergeCell ref="B7:B8"/>
    <mergeCell ref="D9:D10"/>
    <mergeCell ref="D11:D12"/>
    <mergeCell ref="D13:D14"/>
    <mergeCell ref="I9:I10"/>
    <mergeCell ref="I11:I12"/>
    <mergeCell ref="I13:I14"/>
    <mergeCell ref="R15:R16"/>
    <mergeCell ref="R13:R14"/>
    <mergeCell ref="U35:U36"/>
    <mergeCell ref="U33:U34"/>
    <mergeCell ref="R23:R24"/>
    <mergeCell ref="R21:R22"/>
    <mergeCell ref="R19:R20"/>
    <mergeCell ref="U23:U24"/>
    <mergeCell ref="U21:U22"/>
    <mergeCell ref="U19:U20"/>
    <mergeCell ref="R35:R36"/>
    <mergeCell ref="R33:R34"/>
    <mergeCell ref="R31:R32"/>
    <mergeCell ref="R29:R30"/>
    <mergeCell ref="R27:R28"/>
    <mergeCell ref="U31:U32"/>
    <mergeCell ref="U29:U30"/>
    <mergeCell ref="R25:R26"/>
    <mergeCell ref="P35:P36"/>
    <mergeCell ref="P9:P10"/>
    <mergeCell ref="P11:P12"/>
    <mergeCell ref="P13:P14"/>
    <mergeCell ref="P15:P16"/>
    <mergeCell ref="P17:P18"/>
    <mergeCell ref="P19:P20"/>
    <mergeCell ref="P21:P22"/>
    <mergeCell ref="P23:P24"/>
    <mergeCell ref="P25:P26"/>
    <mergeCell ref="P27:P28"/>
    <mergeCell ref="P29:P30"/>
    <mergeCell ref="P31:P32"/>
    <mergeCell ref="P33:P34"/>
    <mergeCell ref="AB21:AB22"/>
    <mergeCell ref="AB19:AB20"/>
    <mergeCell ref="AG27:AG28"/>
    <mergeCell ref="AG25:AG26"/>
    <mergeCell ref="AG23:AG24"/>
    <mergeCell ref="AG21:AG22"/>
    <mergeCell ref="AG19:AG20"/>
    <mergeCell ref="AD27:AD28"/>
    <mergeCell ref="AD25:AD26"/>
    <mergeCell ref="AD23:AD24"/>
    <mergeCell ref="AD21:AD22"/>
    <mergeCell ref="AD19:AD20"/>
    <mergeCell ref="U27:U28"/>
    <mergeCell ref="U25:U26"/>
    <mergeCell ref="AB27:AB28"/>
    <mergeCell ref="AB25:AB26"/>
    <mergeCell ref="AB23:AB24"/>
    <mergeCell ref="R17:R18"/>
    <mergeCell ref="U15:U16"/>
    <mergeCell ref="AB13:AB14"/>
    <mergeCell ref="AG11:AG12"/>
    <mergeCell ref="AG9:AG10"/>
    <mergeCell ref="AD17:AD18"/>
    <mergeCell ref="AD15:AD16"/>
    <mergeCell ref="AD13:AD14"/>
    <mergeCell ref="AG17:AG18"/>
    <mergeCell ref="AG15:AG16"/>
    <mergeCell ref="AG13:AG14"/>
    <mergeCell ref="U13:U14"/>
    <mergeCell ref="AB17:AB18"/>
    <mergeCell ref="AB15:AB16"/>
    <mergeCell ref="U17:U18"/>
    <mergeCell ref="AA7:AH7"/>
    <mergeCell ref="C7:J7"/>
    <mergeCell ref="O7:V7"/>
    <mergeCell ref="AB11:AB12"/>
    <mergeCell ref="AB9:AB10"/>
    <mergeCell ref="AD11:AD12"/>
    <mergeCell ref="AD9:AD10"/>
    <mergeCell ref="N7:N8"/>
    <mergeCell ref="M7:M8"/>
    <mergeCell ref="Y7:Y8"/>
    <mergeCell ref="Z7:Z8"/>
    <mergeCell ref="R9:R10"/>
    <mergeCell ref="U9:U10"/>
    <mergeCell ref="R11:R12"/>
    <mergeCell ref="U11:U12"/>
    <mergeCell ref="F9:F10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7"/>
  <sheetViews>
    <sheetView view="pageBreakPreview" zoomScale="80" zoomScaleNormal="85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34" width="12.625" customWidth="1"/>
    <col min="35" max="35" width="3.625" customWidth="1"/>
  </cols>
  <sheetData>
    <row r="1" spans="1:34" ht="30" customHeight="1">
      <c r="A1" s="75" t="s">
        <v>519</v>
      </c>
    </row>
    <row r="2" spans="1:34" ht="15" customHeight="1"/>
    <row r="3" spans="1:34" ht="30" customHeight="1">
      <c r="A3" s="77" t="s">
        <v>520</v>
      </c>
      <c r="M3" s="77" t="s">
        <v>520</v>
      </c>
      <c r="Y3" s="77" t="s">
        <v>520</v>
      </c>
    </row>
    <row r="4" spans="1:34" ht="15" customHeight="1">
      <c r="M4" s="13"/>
      <c r="Y4" s="13"/>
    </row>
    <row r="5" spans="1:34" ht="30" customHeight="1">
      <c r="A5" s="77" t="s">
        <v>546</v>
      </c>
      <c r="M5" s="77" t="s">
        <v>547</v>
      </c>
      <c r="Y5" s="163" t="s">
        <v>548</v>
      </c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419</v>
      </c>
      <c r="M6" s="339"/>
      <c r="N6" s="339"/>
      <c r="O6" s="339"/>
      <c r="P6" s="339"/>
      <c r="Q6" s="339"/>
      <c r="R6" s="339"/>
      <c r="S6" s="339"/>
      <c r="T6" s="339"/>
      <c r="U6" s="339"/>
      <c r="V6" s="340" t="s">
        <v>419</v>
      </c>
      <c r="Y6" s="339"/>
      <c r="Z6" s="339"/>
      <c r="AA6" s="339"/>
      <c r="AB6" s="339"/>
      <c r="AC6" s="339"/>
      <c r="AD6" s="339"/>
      <c r="AE6" s="339"/>
      <c r="AF6" s="339"/>
      <c r="AG6" s="339"/>
      <c r="AH6" s="340" t="s">
        <v>419</v>
      </c>
    </row>
    <row r="7" spans="1:34" ht="24.95" customHeight="1" thickBot="1">
      <c r="A7" s="436" t="s">
        <v>162</v>
      </c>
      <c r="B7" s="408" t="s">
        <v>541</v>
      </c>
      <c r="C7" s="443" t="s">
        <v>556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556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556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205" t="s">
        <v>420</v>
      </c>
      <c r="B9" s="131">
        <v>275</v>
      </c>
      <c r="C9" s="140">
        <v>266</v>
      </c>
      <c r="D9" s="471">
        <v>96.727272727272734</v>
      </c>
      <c r="E9" s="140">
        <v>50</v>
      </c>
      <c r="F9" s="473">
        <v>18.796992481203006</v>
      </c>
      <c r="G9" s="134">
        <v>61</v>
      </c>
      <c r="H9" s="140">
        <v>22</v>
      </c>
      <c r="I9" s="471">
        <v>36.065573770491802</v>
      </c>
      <c r="J9" s="132">
        <v>216</v>
      </c>
      <c r="M9" s="350" t="s">
        <v>518</v>
      </c>
      <c r="N9" s="315">
        <v>275</v>
      </c>
      <c r="O9" s="316">
        <v>266</v>
      </c>
      <c r="P9" s="482">
        <v>96.727272727272734</v>
      </c>
      <c r="Q9" s="316">
        <v>50</v>
      </c>
      <c r="R9" s="482">
        <v>18.796992481203006</v>
      </c>
      <c r="S9" s="317">
        <v>61</v>
      </c>
      <c r="T9" s="318">
        <v>22</v>
      </c>
      <c r="U9" s="482">
        <v>36.065573770491802</v>
      </c>
      <c r="V9" s="319">
        <v>216</v>
      </c>
      <c r="Y9" s="356" t="s">
        <v>434</v>
      </c>
      <c r="Z9" s="341">
        <v>275</v>
      </c>
      <c r="AA9" s="342">
        <v>266</v>
      </c>
      <c r="AB9" s="478">
        <v>96.727272727272734</v>
      </c>
      <c r="AC9" s="342">
        <v>50</v>
      </c>
      <c r="AD9" s="478">
        <v>18.796992481203006</v>
      </c>
      <c r="AE9" s="341">
        <v>61</v>
      </c>
      <c r="AF9" s="343">
        <v>22</v>
      </c>
      <c r="AG9" s="478">
        <v>36.065573770491802</v>
      </c>
      <c r="AH9" s="344">
        <v>216</v>
      </c>
    </row>
    <row r="10" spans="1:34" ht="16.5" customHeight="1">
      <c r="A10" s="198"/>
      <c r="B10" s="116">
        <v>100</v>
      </c>
      <c r="C10" s="141">
        <v>100</v>
      </c>
      <c r="D10" s="472"/>
      <c r="E10" s="141">
        <v>100</v>
      </c>
      <c r="F10" s="474"/>
      <c r="G10" s="101">
        <v>100</v>
      </c>
      <c r="H10" s="141">
        <v>100</v>
      </c>
      <c r="I10" s="472"/>
      <c r="J10" s="103">
        <v>100</v>
      </c>
      <c r="M10" s="351"/>
      <c r="N10" s="328">
        <v>100</v>
      </c>
      <c r="O10" s="329">
        <v>100</v>
      </c>
      <c r="P10" s="484"/>
      <c r="Q10" s="329">
        <v>100</v>
      </c>
      <c r="R10" s="484"/>
      <c r="S10" s="328">
        <v>100</v>
      </c>
      <c r="T10" s="329">
        <v>100</v>
      </c>
      <c r="U10" s="483"/>
      <c r="V10" s="330">
        <v>100</v>
      </c>
      <c r="Y10" s="351"/>
      <c r="Z10" s="330">
        <v>100</v>
      </c>
      <c r="AA10" s="329">
        <v>100</v>
      </c>
      <c r="AB10" s="479"/>
      <c r="AC10" s="329">
        <v>100</v>
      </c>
      <c r="AD10" s="479"/>
      <c r="AE10" s="330">
        <v>100</v>
      </c>
      <c r="AF10" s="329">
        <v>100</v>
      </c>
      <c r="AG10" s="479"/>
      <c r="AH10" s="345">
        <v>100</v>
      </c>
    </row>
    <row r="11" spans="1:34" ht="16.5" customHeight="1">
      <c r="A11" s="204" t="s">
        <v>421</v>
      </c>
      <c r="B11" s="127">
        <v>269</v>
      </c>
      <c r="C11" s="138">
        <v>260</v>
      </c>
      <c r="D11" s="480">
        <v>96.6542750929368</v>
      </c>
      <c r="E11" s="138">
        <v>48</v>
      </c>
      <c r="F11" s="473">
        <v>18.461538461538463</v>
      </c>
      <c r="G11" s="133">
        <v>60</v>
      </c>
      <c r="H11" s="138">
        <v>21</v>
      </c>
      <c r="I11" s="481">
        <v>35</v>
      </c>
      <c r="J11" s="128">
        <v>212</v>
      </c>
      <c r="M11" s="350" t="s">
        <v>117</v>
      </c>
      <c r="N11" s="315">
        <v>80</v>
      </c>
      <c r="O11" s="320">
        <v>76</v>
      </c>
      <c r="P11" s="482">
        <v>95</v>
      </c>
      <c r="Q11" s="320">
        <v>6</v>
      </c>
      <c r="R11" s="482">
        <v>7.8947368421052628</v>
      </c>
      <c r="S11" s="321">
        <v>13</v>
      </c>
      <c r="T11" s="322">
        <v>2</v>
      </c>
      <c r="U11" s="482">
        <v>15.384615384615385</v>
      </c>
      <c r="V11" s="323">
        <v>70</v>
      </c>
      <c r="Y11" s="357" t="s">
        <v>422</v>
      </c>
      <c r="Z11" s="348">
        <v>65</v>
      </c>
      <c r="AA11" s="343">
        <v>63</v>
      </c>
      <c r="AB11" s="478">
        <v>96.92307692307692</v>
      </c>
      <c r="AC11" s="343">
        <v>11</v>
      </c>
      <c r="AD11" s="478">
        <v>17.460317460317459</v>
      </c>
      <c r="AE11" s="348">
        <v>16</v>
      </c>
      <c r="AF11" s="343">
        <v>3</v>
      </c>
      <c r="AG11" s="478">
        <v>18.75</v>
      </c>
      <c r="AH11" s="349">
        <v>52</v>
      </c>
    </row>
    <row r="12" spans="1:34" ht="16.5" customHeight="1">
      <c r="A12" s="198"/>
      <c r="B12" s="116">
        <v>97.818181818181813</v>
      </c>
      <c r="C12" s="141">
        <v>97.744360902255636</v>
      </c>
      <c r="D12" s="472"/>
      <c r="E12" s="141">
        <v>96</v>
      </c>
      <c r="F12" s="474"/>
      <c r="G12" s="101">
        <v>98.360655737704917</v>
      </c>
      <c r="H12" s="141">
        <v>35</v>
      </c>
      <c r="I12" s="474"/>
      <c r="J12" s="103">
        <v>0.5988023952095809</v>
      </c>
      <c r="M12" s="352"/>
      <c r="N12" s="324">
        <v>29.09090909090909</v>
      </c>
      <c r="O12" s="325">
        <v>28.571428571428569</v>
      </c>
      <c r="P12" s="483"/>
      <c r="Q12" s="325">
        <v>12</v>
      </c>
      <c r="R12" s="483"/>
      <c r="S12" s="324">
        <v>21.311475409836063</v>
      </c>
      <c r="T12" s="325">
        <v>9.0909090909090917</v>
      </c>
      <c r="U12" s="483"/>
      <c r="V12" s="326">
        <v>32.407407407407405</v>
      </c>
      <c r="Y12" s="351"/>
      <c r="Z12" s="330">
        <v>23.636363636363637</v>
      </c>
      <c r="AA12" s="329">
        <v>23.684210526315788</v>
      </c>
      <c r="AB12" s="479"/>
      <c r="AC12" s="329">
        <v>22</v>
      </c>
      <c r="AD12" s="479"/>
      <c r="AE12" s="330">
        <v>26.229508196721312</v>
      </c>
      <c r="AF12" s="329">
        <v>13.636363636363635</v>
      </c>
      <c r="AG12" s="479"/>
      <c r="AH12" s="345">
        <v>24.074074074074073</v>
      </c>
    </row>
    <row r="13" spans="1:34" ht="16.5" customHeight="1">
      <c r="A13" s="205" t="s">
        <v>423</v>
      </c>
      <c r="B13" s="131">
        <v>6</v>
      </c>
      <c r="C13" s="140">
        <v>6</v>
      </c>
      <c r="D13" s="471">
        <v>100</v>
      </c>
      <c r="E13" s="140">
        <v>2</v>
      </c>
      <c r="F13" s="473">
        <v>33.333333333333329</v>
      </c>
      <c r="G13" s="134">
        <v>1</v>
      </c>
      <c r="H13" s="140">
        <v>1</v>
      </c>
      <c r="I13" s="471">
        <v>100</v>
      </c>
      <c r="J13" s="132">
        <v>4</v>
      </c>
      <c r="M13" s="353" t="s">
        <v>121</v>
      </c>
      <c r="N13" s="317">
        <v>78</v>
      </c>
      <c r="O13" s="316">
        <v>78</v>
      </c>
      <c r="P13" s="484">
        <v>100</v>
      </c>
      <c r="Q13" s="316">
        <v>25</v>
      </c>
      <c r="R13" s="484">
        <v>32.051282051282051</v>
      </c>
      <c r="S13" s="327">
        <v>33</v>
      </c>
      <c r="T13" s="318">
        <v>15</v>
      </c>
      <c r="U13" s="482">
        <v>45.454545454545453</v>
      </c>
      <c r="V13" s="319">
        <v>53</v>
      </c>
      <c r="Y13" s="357" t="s">
        <v>424</v>
      </c>
      <c r="Z13" s="348">
        <v>41</v>
      </c>
      <c r="AA13" s="343">
        <v>39</v>
      </c>
      <c r="AB13" s="478">
        <v>95.121951219512198</v>
      </c>
      <c r="AC13" s="343">
        <v>3</v>
      </c>
      <c r="AD13" s="478">
        <v>7.6923076923076925</v>
      </c>
      <c r="AE13" s="348">
        <v>9</v>
      </c>
      <c r="AF13" s="343">
        <v>1</v>
      </c>
      <c r="AG13" s="478">
        <v>11.111111111111111</v>
      </c>
      <c r="AH13" s="349">
        <v>36</v>
      </c>
    </row>
    <row r="14" spans="1:34" ht="16.5" customHeight="1">
      <c r="A14" s="198"/>
      <c r="B14" s="116">
        <v>2.1818181818181821</v>
      </c>
      <c r="C14" s="141">
        <v>2.2556390977443606</v>
      </c>
      <c r="D14" s="472"/>
      <c r="E14" s="141">
        <v>4</v>
      </c>
      <c r="F14" s="474"/>
      <c r="G14" s="101">
        <v>1.639344262295082</v>
      </c>
      <c r="H14" s="141">
        <v>100</v>
      </c>
      <c r="I14" s="472"/>
      <c r="J14" s="103">
        <v>99.401197604790411</v>
      </c>
      <c r="M14" s="354"/>
      <c r="N14" s="328">
        <v>28.363636363636363</v>
      </c>
      <c r="O14" s="329">
        <v>29.323308270676691</v>
      </c>
      <c r="P14" s="484"/>
      <c r="Q14" s="329">
        <v>50</v>
      </c>
      <c r="R14" s="484"/>
      <c r="S14" s="328">
        <v>54.098360655737707</v>
      </c>
      <c r="T14" s="329">
        <v>68.181818181818173</v>
      </c>
      <c r="U14" s="483"/>
      <c r="V14" s="330">
        <v>24.537037037037038</v>
      </c>
      <c r="Y14" s="351"/>
      <c r="Z14" s="330">
        <v>14.909090909090908</v>
      </c>
      <c r="AA14" s="329">
        <v>14.661654135338345</v>
      </c>
      <c r="AB14" s="479"/>
      <c r="AC14" s="329">
        <v>6</v>
      </c>
      <c r="AD14" s="479"/>
      <c r="AE14" s="330">
        <v>14.754098360655737</v>
      </c>
      <c r="AF14" s="329">
        <v>4.5454545454545459</v>
      </c>
      <c r="AG14" s="479"/>
      <c r="AH14" s="345">
        <v>16.666666666666664</v>
      </c>
    </row>
    <row r="15" spans="1:34" ht="16.5" customHeight="1">
      <c r="M15" s="350" t="s">
        <v>118</v>
      </c>
      <c r="N15" s="315">
        <v>43</v>
      </c>
      <c r="O15" s="320">
        <v>41</v>
      </c>
      <c r="P15" s="482">
        <v>95.348837209302332</v>
      </c>
      <c r="Q15" s="320">
        <v>9</v>
      </c>
      <c r="R15" s="482">
        <v>21.951219512195124</v>
      </c>
      <c r="S15" s="321">
        <v>3</v>
      </c>
      <c r="T15" s="322">
        <v>2</v>
      </c>
      <c r="U15" s="482">
        <v>66.666666666666657</v>
      </c>
      <c r="V15" s="323">
        <v>32</v>
      </c>
      <c r="Y15" s="357" t="s">
        <v>425</v>
      </c>
      <c r="Z15" s="348">
        <v>41</v>
      </c>
      <c r="AA15" s="343">
        <v>42</v>
      </c>
      <c r="AB15" s="478">
        <v>102.4390243902439</v>
      </c>
      <c r="AC15" s="343">
        <v>9</v>
      </c>
      <c r="AD15" s="478">
        <v>21.428571428571427</v>
      </c>
      <c r="AE15" s="348">
        <v>8</v>
      </c>
      <c r="AF15" s="343">
        <v>4</v>
      </c>
      <c r="AG15" s="478">
        <v>50</v>
      </c>
      <c r="AH15" s="349">
        <v>33</v>
      </c>
    </row>
    <row r="16" spans="1:34" ht="16.5" customHeight="1">
      <c r="A16" s="104" t="s">
        <v>166</v>
      </c>
      <c r="M16" s="352"/>
      <c r="N16" s="324">
        <v>15.636363636363637</v>
      </c>
      <c r="O16" s="325">
        <v>15.413533834586465</v>
      </c>
      <c r="P16" s="483"/>
      <c r="Q16" s="325">
        <v>18</v>
      </c>
      <c r="R16" s="483"/>
      <c r="S16" s="324">
        <v>4.918032786885246</v>
      </c>
      <c r="T16" s="325">
        <v>9.0909090909090917</v>
      </c>
      <c r="U16" s="483"/>
      <c r="V16" s="326">
        <v>14.814814814814813</v>
      </c>
      <c r="Y16" s="351"/>
      <c r="Z16" s="330">
        <v>14.909090909090908</v>
      </c>
      <c r="AA16" s="329">
        <v>15.789473684210526</v>
      </c>
      <c r="AB16" s="479"/>
      <c r="AC16" s="329">
        <v>18</v>
      </c>
      <c r="AD16" s="479"/>
      <c r="AE16" s="330">
        <v>13.114754098360656</v>
      </c>
      <c r="AF16" s="329">
        <v>18.181818181818183</v>
      </c>
      <c r="AG16" s="479"/>
      <c r="AH16" s="345">
        <v>15.277777777777779</v>
      </c>
    </row>
    <row r="17" spans="1:34" ht="16.5" customHeight="1">
      <c r="A17" s="104" t="s">
        <v>550</v>
      </c>
      <c r="M17" s="353" t="s">
        <v>123</v>
      </c>
      <c r="N17" s="317">
        <v>26</v>
      </c>
      <c r="O17" s="316">
        <v>26</v>
      </c>
      <c r="P17" s="484">
        <v>100</v>
      </c>
      <c r="Q17" s="316">
        <v>4</v>
      </c>
      <c r="R17" s="484">
        <v>15.384615384615385</v>
      </c>
      <c r="S17" s="327">
        <v>7</v>
      </c>
      <c r="T17" s="318">
        <v>2</v>
      </c>
      <c r="U17" s="482">
        <v>28.571428571428601</v>
      </c>
      <c r="V17" s="319">
        <v>22</v>
      </c>
      <c r="Y17" s="357" t="s">
        <v>426</v>
      </c>
      <c r="Z17" s="348">
        <v>38</v>
      </c>
      <c r="AA17" s="343">
        <v>38</v>
      </c>
      <c r="AB17" s="478">
        <v>100</v>
      </c>
      <c r="AC17" s="343">
        <v>7</v>
      </c>
      <c r="AD17" s="478">
        <v>18.421052631578945</v>
      </c>
      <c r="AE17" s="348">
        <v>12</v>
      </c>
      <c r="AF17" s="343">
        <v>6</v>
      </c>
      <c r="AG17" s="478">
        <v>50</v>
      </c>
      <c r="AH17" s="349">
        <v>31</v>
      </c>
    </row>
    <row r="18" spans="1:34" ht="16.5" customHeight="1">
      <c r="A18" s="104" t="s">
        <v>167</v>
      </c>
      <c r="M18" s="354"/>
      <c r="N18" s="328">
        <v>9.454545454545455</v>
      </c>
      <c r="O18" s="329">
        <v>9.7744360902255636</v>
      </c>
      <c r="P18" s="484"/>
      <c r="Q18" s="329">
        <v>8</v>
      </c>
      <c r="R18" s="484"/>
      <c r="S18" s="328">
        <v>11.475409836065573</v>
      </c>
      <c r="T18" s="329">
        <v>9.0909090909090917</v>
      </c>
      <c r="U18" s="483"/>
      <c r="V18" s="330">
        <v>10.185185185185185</v>
      </c>
      <c r="Y18" s="351"/>
      <c r="Z18" s="330">
        <v>13.818181818181818</v>
      </c>
      <c r="AA18" s="329">
        <v>14.285714285714285</v>
      </c>
      <c r="AB18" s="479"/>
      <c r="AC18" s="329">
        <v>14.000000000000002</v>
      </c>
      <c r="AD18" s="479"/>
      <c r="AE18" s="330">
        <v>19.672131147540984</v>
      </c>
      <c r="AF18" s="329">
        <v>27.27272727272727</v>
      </c>
      <c r="AG18" s="479"/>
      <c r="AH18" s="345">
        <v>14.351851851851851</v>
      </c>
    </row>
    <row r="19" spans="1:34" ht="16.5" customHeight="1">
      <c r="A19" s="282" t="s">
        <v>552</v>
      </c>
      <c r="M19" s="350" t="s">
        <v>119</v>
      </c>
      <c r="N19" s="315">
        <v>10</v>
      </c>
      <c r="O19" s="320">
        <v>9</v>
      </c>
      <c r="P19" s="482">
        <v>90</v>
      </c>
      <c r="Q19" s="322" t="s">
        <v>427</v>
      </c>
      <c r="R19" s="482" t="s">
        <v>427</v>
      </c>
      <c r="S19" s="321">
        <v>2</v>
      </c>
      <c r="T19" s="322" t="s">
        <v>427</v>
      </c>
      <c r="U19" s="482" t="s">
        <v>427</v>
      </c>
      <c r="V19" s="331">
        <v>9</v>
      </c>
      <c r="Y19" s="357" t="s">
        <v>428</v>
      </c>
      <c r="Z19" s="348">
        <v>28</v>
      </c>
      <c r="AA19" s="343">
        <v>25</v>
      </c>
      <c r="AB19" s="478">
        <v>89.285714285714292</v>
      </c>
      <c r="AC19" s="343">
        <v>4</v>
      </c>
      <c r="AD19" s="478">
        <v>16</v>
      </c>
      <c r="AE19" s="348">
        <v>3</v>
      </c>
      <c r="AF19" s="343">
        <v>1</v>
      </c>
      <c r="AG19" s="478">
        <v>33.333333333333329</v>
      </c>
      <c r="AH19" s="349">
        <v>21</v>
      </c>
    </row>
    <row r="20" spans="1:34" ht="16.5" customHeight="1">
      <c r="M20" s="352"/>
      <c r="N20" s="324">
        <v>3.6363636363636362</v>
      </c>
      <c r="O20" s="325">
        <v>3.3834586466165413</v>
      </c>
      <c r="P20" s="483"/>
      <c r="Q20" s="332"/>
      <c r="R20" s="483"/>
      <c r="S20" s="324">
        <v>3.278688524590164</v>
      </c>
      <c r="T20" s="332"/>
      <c r="U20" s="483"/>
      <c r="V20" s="333">
        <v>4.1666666666666661</v>
      </c>
      <c r="Y20" s="358"/>
      <c r="Z20" s="326">
        <v>10.181818181818182</v>
      </c>
      <c r="AA20" s="325">
        <v>9.3984962406015029</v>
      </c>
      <c r="AB20" s="485"/>
      <c r="AC20" s="325">
        <v>8</v>
      </c>
      <c r="AD20" s="485"/>
      <c r="AE20" s="326">
        <v>4.918032786885246</v>
      </c>
      <c r="AF20" s="325">
        <v>4.5454545454545459</v>
      </c>
      <c r="AG20" s="485"/>
      <c r="AH20" s="347">
        <v>9.7222222222222232</v>
      </c>
    </row>
    <row r="21" spans="1:34" ht="16.5" customHeight="1">
      <c r="M21" s="353" t="s">
        <v>120</v>
      </c>
      <c r="N21" s="317">
        <v>10</v>
      </c>
      <c r="O21" s="316">
        <v>10</v>
      </c>
      <c r="P21" s="484">
        <v>100</v>
      </c>
      <c r="Q21" s="318" t="s">
        <v>427</v>
      </c>
      <c r="R21" s="484" t="s">
        <v>427</v>
      </c>
      <c r="S21" s="327" t="s">
        <v>427</v>
      </c>
      <c r="T21" s="318" t="s">
        <v>427</v>
      </c>
      <c r="U21" s="482" t="s">
        <v>427</v>
      </c>
      <c r="V21" s="334">
        <v>10</v>
      </c>
      <c r="Y21" s="356" t="s">
        <v>429</v>
      </c>
      <c r="Z21" s="341">
        <v>23</v>
      </c>
      <c r="AA21" s="342">
        <v>23</v>
      </c>
      <c r="AB21" s="479">
        <v>100</v>
      </c>
      <c r="AC21" s="342">
        <v>6</v>
      </c>
      <c r="AD21" s="479">
        <v>26.086956521739129</v>
      </c>
      <c r="AE21" s="341">
        <v>3</v>
      </c>
      <c r="AF21" s="342">
        <v>2</v>
      </c>
      <c r="AG21" s="479">
        <v>66.666666666666657</v>
      </c>
      <c r="AH21" s="344">
        <v>17</v>
      </c>
    </row>
    <row r="22" spans="1:34" ht="16.5" customHeight="1">
      <c r="M22" s="354"/>
      <c r="N22" s="328">
        <v>3.6363636363636362</v>
      </c>
      <c r="O22" s="329">
        <v>3.7593984962406015</v>
      </c>
      <c r="P22" s="484"/>
      <c r="Q22" s="335"/>
      <c r="R22" s="484"/>
      <c r="S22" s="336"/>
      <c r="T22" s="335"/>
      <c r="U22" s="483"/>
      <c r="V22" s="337">
        <v>4.6296296296296298</v>
      </c>
      <c r="Y22" s="358"/>
      <c r="Z22" s="326">
        <v>8.3636363636363633</v>
      </c>
      <c r="AA22" s="325">
        <v>8.6466165413533833</v>
      </c>
      <c r="AB22" s="485"/>
      <c r="AC22" s="325">
        <v>12</v>
      </c>
      <c r="AD22" s="485"/>
      <c r="AE22" s="326">
        <v>4.918032786885246</v>
      </c>
      <c r="AF22" s="325">
        <v>9.0909090909090917</v>
      </c>
      <c r="AG22" s="485"/>
      <c r="AH22" s="347">
        <v>7.8703703703703702</v>
      </c>
    </row>
    <row r="23" spans="1:34" ht="16.5" customHeight="1">
      <c r="M23" s="350" t="s">
        <v>125</v>
      </c>
      <c r="N23" s="315">
        <v>9</v>
      </c>
      <c r="O23" s="320">
        <v>9</v>
      </c>
      <c r="P23" s="482">
        <v>100</v>
      </c>
      <c r="Q23" s="320">
        <v>3</v>
      </c>
      <c r="R23" s="482">
        <v>33.333333333333329</v>
      </c>
      <c r="S23" s="321">
        <v>2</v>
      </c>
      <c r="T23" s="322" t="s">
        <v>427</v>
      </c>
      <c r="U23" s="482" t="s">
        <v>427</v>
      </c>
      <c r="V23" s="323">
        <v>6</v>
      </c>
      <c r="Y23" s="356" t="s">
        <v>430</v>
      </c>
      <c r="Z23" s="341">
        <v>22</v>
      </c>
      <c r="AA23" s="342">
        <v>22</v>
      </c>
      <c r="AB23" s="479">
        <v>100</v>
      </c>
      <c r="AC23" s="342">
        <v>9</v>
      </c>
      <c r="AD23" s="479">
        <v>40.909090909090914</v>
      </c>
      <c r="AE23" s="341">
        <v>9</v>
      </c>
      <c r="AF23" s="342">
        <v>5</v>
      </c>
      <c r="AG23" s="479">
        <v>55.555555555555557</v>
      </c>
      <c r="AH23" s="344">
        <v>13</v>
      </c>
    </row>
    <row r="24" spans="1:34" ht="16.5" customHeight="1">
      <c r="M24" s="352"/>
      <c r="N24" s="324">
        <v>3.2727272727272729</v>
      </c>
      <c r="O24" s="325">
        <v>3.3834586466165413</v>
      </c>
      <c r="P24" s="483"/>
      <c r="Q24" s="325">
        <v>6</v>
      </c>
      <c r="R24" s="483"/>
      <c r="S24" s="338">
        <v>3.278688524590164</v>
      </c>
      <c r="T24" s="332"/>
      <c r="U24" s="483"/>
      <c r="V24" s="333">
        <v>2.7777777777777777</v>
      </c>
      <c r="Y24" s="358"/>
      <c r="Z24" s="326">
        <v>8</v>
      </c>
      <c r="AA24" s="325">
        <v>8.2706766917293226</v>
      </c>
      <c r="AB24" s="485"/>
      <c r="AC24" s="325">
        <v>18</v>
      </c>
      <c r="AD24" s="485"/>
      <c r="AE24" s="326">
        <v>14.754098360655737</v>
      </c>
      <c r="AF24" s="325">
        <v>22.727272727272727</v>
      </c>
      <c r="AG24" s="485"/>
      <c r="AH24" s="347">
        <v>6.0185185185185182</v>
      </c>
    </row>
    <row r="25" spans="1:34" ht="16.5" customHeight="1">
      <c r="M25" s="353" t="s">
        <v>124</v>
      </c>
      <c r="N25" s="317">
        <v>6</v>
      </c>
      <c r="O25" s="316">
        <v>6</v>
      </c>
      <c r="P25" s="484">
        <v>100</v>
      </c>
      <c r="Q25" s="316">
        <v>1</v>
      </c>
      <c r="R25" s="484">
        <v>16.666666666666664</v>
      </c>
      <c r="S25" s="327" t="s">
        <v>427</v>
      </c>
      <c r="T25" s="318" t="s">
        <v>427</v>
      </c>
      <c r="U25" s="482" t="s">
        <v>427</v>
      </c>
      <c r="V25" s="319">
        <v>5</v>
      </c>
      <c r="Y25" s="356" t="s">
        <v>431</v>
      </c>
      <c r="Z25" s="341">
        <v>11</v>
      </c>
      <c r="AA25" s="342">
        <v>8</v>
      </c>
      <c r="AB25" s="479">
        <v>72.727272727272734</v>
      </c>
      <c r="AC25" s="318" t="s">
        <v>427</v>
      </c>
      <c r="AD25" s="484" t="s">
        <v>427</v>
      </c>
      <c r="AE25" s="334" t="s">
        <v>427</v>
      </c>
      <c r="AF25" s="318" t="s">
        <v>427</v>
      </c>
      <c r="AG25" s="484" t="s">
        <v>427</v>
      </c>
      <c r="AH25" s="346">
        <v>8</v>
      </c>
    </row>
    <row r="26" spans="1:34" ht="16.5" customHeight="1">
      <c r="M26" s="354"/>
      <c r="N26" s="328">
        <v>2.1818181818181821</v>
      </c>
      <c r="O26" s="329">
        <v>2.2556390977443606</v>
      </c>
      <c r="P26" s="484"/>
      <c r="Q26" s="329">
        <v>2</v>
      </c>
      <c r="R26" s="484"/>
      <c r="S26" s="336"/>
      <c r="T26" s="335"/>
      <c r="U26" s="483"/>
      <c r="V26" s="337">
        <v>2.3148148148148149</v>
      </c>
      <c r="Y26" s="358"/>
      <c r="Z26" s="326">
        <v>4</v>
      </c>
      <c r="AA26" s="325">
        <v>3.007518796992481</v>
      </c>
      <c r="AB26" s="485"/>
      <c r="AC26" s="325"/>
      <c r="AD26" s="483"/>
      <c r="AE26" s="326"/>
      <c r="AF26" s="325"/>
      <c r="AG26" s="483"/>
      <c r="AH26" s="347">
        <v>3.7037037037037033</v>
      </c>
    </row>
    <row r="27" spans="1:34" ht="16.5" customHeight="1">
      <c r="M27" s="350" t="s">
        <v>122</v>
      </c>
      <c r="N27" s="315">
        <v>6</v>
      </c>
      <c r="O27" s="320">
        <v>5</v>
      </c>
      <c r="P27" s="482">
        <v>83.333333333333343</v>
      </c>
      <c r="Q27" s="322" t="s">
        <v>427</v>
      </c>
      <c r="R27" s="482" t="s">
        <v>427</v>
      </c>
      <c r="S27" s="321">
        <v>1</v>
      </c>
      <c r="T27" s="322" t="s">
        <v>427</v>
      </c>
      <c r="U27" s="482" t="s">
        <v>427</v>
      </c>
      <c r="V27" s="331">
        <v>5</v>
      </c>
      <c r="Y27" s="356" t="s">
        <v>432</v>
      </c>
      <c r="Z27" s="341">
        <v>6</v>
      </c>
      <c r="AA27" s="342">
        <v>6</v>
      </c>
      <c r="AB27" s="479">
        <v>100</v>
      </c>
      <c r="AC27" s="342">
        <v>1</v>
      </c>
      <c r="AD27" s="479">
        <v>16.666666666666664</v>
      </c>
      <c r="AE27" s="341">
        <v>1</v>
      </c>
      <c r="AF27" s="318" t="s">
        <v>427</v>
      </c>
      <c r="AG27" s="484" t="s">
        <v>427</v>
      </c>
      <c r="AH27" s="344">
        <v>5</v>
      </c>
    </row>
    <row r="28" spans="1:34" ht="16.5" customHeight="1">
      <c r="M28" s="352"/>
      <c r="N28" s="324">
        <v>2.1818181818181821</v>
      </c>
      <c r="O28" s="325">
        <v>1.8796992481203008</v>
      </c>
      <c r="P28" s="483"/>
      <c r="Q28" s="332"/>
      <c r="R28" s="483"/>
      <c r="S28" s="338">
        <v>1.639344262295082</v>
      </c>
      <c r="T28" s="332"/>
      <c r="U28" s="483"/>
      <c r="V28" s="333">
        <v>2.3148148148148149</v>
      </c>
      <c r="Y28" s="358"/>
      <c r="Z28" s="326">
        <v>2.1818181818181821</v>
      </c>
      <c r="AA28" s="325">
        <v>2.2556390977443606</v>
      </c>
      <c r="AB28" s="485"/>
      <c r="AC28" s="325">
        <v>2</v>
      </c>
      <c r="AD28" s="485"/>
      <c r="AE28" s="326">
        <v>1.639344262295082</v>
      </c>
      <c r="AF28" s="325"/>
      <c r="AG28" s="483"/>
      <c r="AH28" s="347">
        <v>2.3148148148148149</v>
      </c>
    </row>
    <row r="29" spans="1:34" ht="16.5" customHeight="1">
      <c r="M29" s="353" t="s">
        <v>131</v>
      </c>
      <c r="N29" s="317">
        <v>6</v>
      </c>
      <c r="O29" s="316">
        <v>6</v>
      </c>
      <c r="P29" s="484">
        <v>100</v>
      </c>
      <c r="Q29" s="316">
        <v>2</v>
      </c>
      <c r="R29" s="484">
        <v>33.333333333333329</v>
      </c>
      <c r="S29" s="327" t="s">
        <v>427</v>
      </c>
      <c r="T29" s="318">
        <v>1</v>
      </c>
      <c r="U29" s="482" t="s">
        <v>427</v>
      </c>
      <c r="V29" s="319">
        <v>4</v>
      </c>
    </row>
    <row r="30" spans="1:34" ht="16.5" customHeight="1">
      <c r="M30" s="354"/>
      <c r="N30" s="328">
        <v>2.1818181818181821</v>
      </c>
      <c r="O30" s="329">
        <v>2.2556390977443606</v>
      </c>
      <c r="P30" s="484"/>
      <c r="Q30" s="329">
        <v>4</v>
      </c>
      <c r="R30" s="484"/>
      <c r="S30" s="336"/>
      <c r="T30" s="335">
        <v>4.5454545454545459</v>
      </c>
      <c r="U30" s="483"/>
      <c r="V30" s="337">
        <v>1.8518518518518516</v>
      </c>
      <c r="Y30" s="104" t="s">
        <v>166</v>
      </c>
    </row>
    <row r="31" spans="1:34" ht="16.5" customHeight="1">
      <c r="M31" s="350" t="s">
        <v>133</v>
      </c>
      <c r="N31" s="315">
        <v>1</v>
      </c>
      <c r="O31" s="322" t="s">
        <v>427</v>
      </c>
      <c r="P31" s="482" t="s">
        <v>427</v>
      </c>
      <c r="Q31" s="322" t="s">
        <v>427</v>
      </c>
      <c r="R31" s="482" t="s">
        <v>427</v>
      </c>
      <c r="S31" s="321" t="s">
        <v>427</v>
      </c>
      <c r="T31" s="322" t="s">
        <v>427</v>
      </c>
      <c r="U31" s="482" t="s">
        <v>427</v>
      </c>
      <c r="V31" s="331" t="s">
        <v>427</v>
      </c>
      <c r="Y31" s="104" t="s">
        <v>550</v>
      </c>
    </row>
    <row r="32" spans="1:34" ht="16.5" customHeight="1">
      <c r="M32" s="355"/>
      <c r="N32" s="324">
        <v>0.36363636363636365</v>
      </c>
      <c r="O32" s="332"/>
      <c r="P32" s="483"/>
      <c r="Q32" s="332"/>
      <c r="R32" s="483"/>
      <c r="S32" s="338"/>
      <c r="T32" s="332"/>
      <c r="U32" s="483"/>
      <c r="V32" s="333"/>
      <c r="Y32" s="104" t="s">
        <v>167</v>
      </c>
    </row>
    <row r="33" spans="13:25" ht="16.5" customHeight="1">
      <c r="Y33" s="282" t="s">
        <v>552</v>
      </c>
    </row>
    <row r="34" spans="13:25" ht="16.5" customHeight="1">
      <c r="M34" s="104" t="s">
        <v>166</v>
      </c>
    </row>
    <row r="35" spans="13:25" ht="16.5" customHeight="1">
      <c r="M35" s="104" t="s">
        <v>550</v>
      </c>
    </row>
    <row r="36" spans="13:25" ht="16.5" customHeight="1">
      <c r="M36" s="104" t="s">
        <v>167</v>
      </c>
    </row>
    <row r="37" spans="13:25" ht="16.5" customHeight="1">
      <c r="M37" s="282" t="s">
        <v>552</v>
      </c>
    </row>
  </sheetData>
  <sheetProtection algorithmName="SHA-512" hashValue="YyicGoh0kZ9KdCDEWB0zSYpbO9h0gkJi3izL9a8tzs5HSqJNjEPs0N0yEUpOBHWhaSEXoktkq5fEasn1u0powA==" saltValue="GkfAoiapBalJa2pw3eRs8g==" spinCount="100000" sheet="1" objects="1" scenarios="1"/>
  <mergeCells count="84">
    <mergeCell ref="P29:P30"/>
    <mergeCell ref="R29:R30"/>
    <mergeCell ref="U29:U30"/>
    <mergeCell ref="P31:P32"/>
    <mergeCell ref="R31:R32"/>
    <mergeCell ref="U31:U32"/>
    <mergeCell ref="AG27:AG28"/>
    <mergeCell ref="P25:P26"/>
    <mergeCell ref="R25:R26"/>
    <mergeCell ref="U25:U26"/>
    <mergeCell ref="AB25:AB26"/>
    <mergeCell ref="AD25:AD26"/>
    <mergeCell ref="AG25:AG26"/>
    <mergeCell ref="P27:P28"/>
    <mergeCell ref="R27:R28"/>
    <mergeCell ref="U27:U28"/>
    <mergeCell ref="AB27:AB28"/>
    <mergeCell ref="AD27:AD28"/>
    <mergeCell ref="U15:U16"/>
    <mergeCell ref="AG23:AG24"/>
    <mergeCell ref="P21:P22"/>
    <mergeCell ref="R21:R22"/>
    <mergeCell ref="U21:U22"/>
    <mergeCell ref="AB21:AB22"/>
    <mergeCell ref="AD21:AD22"/>
    <mergeCell ref="AG21:AG22"/>
    <mergeCell ref="P23:P24"/>
    <mergeCell ref="R23:R24"/>
    <mergeCell ref="U23:U24"/>
    <mergeCell ref="AB23:AB24"/>
    <mergeCell ref="AD23:AD24"/>
    <mergeCell ref="AG19:AG20"/>
    <mergeCell ref="P17:P18"/>
    <mergeCell ref="R17:R18"/>
    <mergeCell ref="U17:U18"/>
    <mergeCell ref="AB17:AB18"/>
    <mergeCell ref="AD17:AD18"/>
    <mergeCell ref="AG17:AG18"/>
    <mergeCell ref="P19:P20"/>
    <mergeCell ref="R19:R20"/>
    <mergeCell ref="U19:U20"/>
    <mergeCell ref="AB19:AB20"/>
    <mergeCell ref="AD19:AD20"/>
    <mergeCell ref="AB15:AB16"/>
    <mergeCell ref="AD15:AD16"/>
    <mergeCell ref="AD11:AD12"/>
    <mergeCell ref="AG11:AG12"/>
    <mergeCell ref="D13:D14"/>
    <mergeCell ref="F13:F14"/>
    <mergeCell ref="I13:I14"/>
    <mergeCell ref="P13:P14"/>
    <mergeCell ref="R13:R14"/>
    <mergeCell ref="U13:U14"/>
    <mergeCell ref="AB13:AB14"/>
    <mergeCell ref="AD13:AD14"/>
    <mergeCell ref="AG13:AG14"/>
    <mergeCell ref="AG15:AG16"/>
    <mergeCell ref="P15:P16"/>
    <mergeCell ref="R15:R16"/>
    <mergeCell ref="AB9:AB10"/>
    <mergeCell ref="AD9:AD10"/>
    <mergeCell ref="AG9:AG10"/>
    <mergeCell ref="D11:D12"/>
    <mergeCell ref="F11:F12"/>
    <mergeCell ref="I11:I12"/>
    <mergeCell ref="P11:P12"/>
    <mergeCell ref="R11:R12"/>
    <mergeCell ref="U11:U12"/>
    <mergeCell ref="AB11:AB12"/>
    <mergeCell ref="D9:D10"/>
    <mergeCell ref="F9:F10"/>
    <mergeCell ref="I9:I10"/>
    <mergeCell ref="P9:P10"/>
    <mergeCell ref="R9:R10"/>
    <mergeCell ref="U9:U10"/>
    <mergeCell ref="AA7:AH7"/>
    <mergeCell ref="Z7:Z8"/>
    <mergeCell ref="A7:A8"/>
    <mergeCell ref="B7:B8"/>
    <mergeCell ref="M7:M8"/>
    <mergeCell ref="N7:N8"/>
    <mergeCell ref="Y7:Y8"/>
    <mergeCell ref="C7:J7"/>
    <mergeCell ref="O7:V7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view="pageBreakPreview" zoomScale="80" zoomScaleNormal="70" zoomScaleSheetLayoutView="8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defaultRowHeight="16.5"/>
  <cols>
    <col min="1" max="1" width="20.625" customWidth="1"/>
    <col min="2" max="10" width="12.625" customWidth="1"/>
    <col min="11" max="12" width="3.625" customWidth="1"/>
    <col min="13" max="13" width="20.625" customWidth="1"/>
    <col min="14" max="22" width="12.625" customWidth="1"/>
    <col min="23" max="24" width="3.625" customWidth="1"/>
    <col min="25" max="25" width="20.625" customWidth="1"/>
    <col min="26" max="27" width="12.625" customWidth="1"/>
    <col min="28" max="28" width="12.625" style="155" customWidth="1"/>
    <col min="29" max="29" width="12.625" customWidth="1"/>
    <col min="30" max="30" width="12.625" style="155" customWidth="1"/>
    <col min="31" max="32" width="12.625" customWidth="1"/>
    <col min="33" max="33" width="12.625" style="155" customWidth="1"/>
    <col min="34" max="34" width="12.625" customWidth="1"/>
    <col min="35" max="35" width="3.625" customWidth="1"/>
    <col min="36" max="36" width="7.25" customWidth="1"/>
    <col min="37" max="37" width="7.375" customWidth="1"/>
    <col min="39" max="39" width="17.875" bestFit="1" customWidth="1"/>
    <col min="40" max="40" width="13.625" bestFit="1" customWidth="1"/>
  </cols>
  <sheetData>
    <row r="1" spans="1:34" ht="30" customHeight="1">
      <c r="A1" s="75" t="s">
        <v>410</v>
      </c>
    </row>
    <row r="2" spans="1:34" ht="15" customHeight="1"/>
    <row r="3" spans="1:34" ht="30" customHeight="1">
      <c r="A3" s="77" t="s">
        <v>188</v>
      </c>
      <c r="M3" s="77" t="s">
        <v>188</v>
      </c>
      <c r="Y3" s="77" t="s">
        <v>188</v>
      </c>
    </row>
    <row r="4" spans="1:34" ht="15" customHeight="1">
      <c r="M4" s="13"/>
      <c r="Y4" s="13"/>
    </row>
    <row r="5" spans="1:34" ht="30" customHeight="1">
      <c r="A5" s="77" t="s">
        <v>546</v>
      </c>
      <c r="M5" s="77" t="s">
        <v>547</v>
      </c>
      <c r="Y5" s="163" t="s">
        <v>548</v>
      </c>
      <c r="AB5"/>
      <c r="AD5"/>
      <c r="AG5"/>
    </row>
    <row r="6" spans="1:34" ht="15" customHeight="1">
      <c r="A6" s="104"/>
      <c r="B6" s="104"/>
      <c r="C6" s="104"/>
      <c r="D6" s="104"/>
      <c r="E6" s="104"/>
      <c r="F6" s="104"/>
      <c r="G6" s="104"/>
      <c r="H6" s="104"/>
      <c r="I6" s="104"/>
      <c r="J6" s="104" t="s">
        <v>165</v>
      </c>
      <c r="M6" s="104"/>
      <c r="N6" s="104"/>
      <c r="O6" s="104"/>
      <c r="P6" s="104"/>
      <c r="Q6" s="104"/>
      <c r="R6" s="104"/>
      <c r="S6" s="104"/>
      <c r="T6" s="104"/>
      <c r="U6" s="104"/>
      <c r="V6" s="104" t="s">
        <v>165</v>
      </c>
      <c r="Y6" s="104"/>
      <c r="Z6" s="104"/>
      <c r="AA6" s="104"/>
      <c r="AB6" s="156"/>
      <c r="AC6" s="104"/>
      <c r="AD6" s="156"/>
      <c r="AE6" s="104"/>
      <c r="AF6" s="104"/>
      <c r="AG6" s="156"/>
      <c r="AH6" s="104" t="s">
        <v>165</v>
      </c>
    </row>
    <row r="7" spans="1:34" ht="24.95" customHeight="1" thickBot="1">
      <c r="A7" s="436" t="s">
        <v>162</v>
      </c>
      <c r="B7" s="408" t="s">
        <v>541</v>
      </c>
      <c r="C7" s="443" t="s">
        <v>557</v>
      </c>
      <c r="D7" s="443"/>
      <c r="E7" s="443"/>
      <c r="F7" s="443"/>
      <c r="G7" s="443"/>
      <c r="H7" s="443"/>
      <c r="I7" s="443"/>
      <c r="J7" s="444"/>
      <c r="M7" s="436" t="s">
        <v>168</v>
      </c>
      <c r="N7" s="408" t="s">
        <v>541</v>
      </c>
      <c r="O7" s="443" t="s">
        <v>556</v>
      </c>
      <c r="P7" s="443"/>
      <c r="Q7" s="443"/>
      <c r="R7" s="443"/>
      <c r="S7" s="443"/>
      <c r="T7" s="443"/>
      <c r="U7" s="443"/>
      <c r="V7" s="444"/>
      <c r="Y7" s="436" t="s">
        <v>187</v>
      </c>
      <c r="Z7" s="408" t="s">
        <v>541</v>
      </c>
      <c r="AA7" s="443" t="s">
        <v>557</v>
      </c>
      <c r="AB7" s="443"/>
      <c r="AC7" s="443"/>
      <c r="AD7" s="443"/>
      <c r="AE7" s="443"/>
      <c r="AF7" s="443"/>
      <c r="AG7" s="443"/>
      <c r="AH7" s="444"/>
    </row>
    <row r="8" spans="1:34" ht="24.95" customHeight="1">
      <c r="A8" s="437"/>
      <c r="B8" s="409"/>
      <c r="C8" s="108" t="s">
        <v>164</v>
      </c>
      <c r="D8" s="176" t="s">
        <v>158</v>
      </c>
      <c r="E8" s="243" t="s">
        <v>542</v>
      </c>
      <c r="F8" s="244" t="s">
        <v>159</v>
      </c>
      <c r="G8" s="142" t="s">
        <v>160</v>
      </c>
      <c r="H8" s="136" t="s">
        <v>542</v>
      </c>
      <c r="I8" s="143" t="s">
        <v>172</v>
      </c>
      <c r="J8" s="109" t="s">
        <v>161</v>
      </c>
      <c r="M8" s="437"/>
      <c r="N8" s="409"/>
      <c r="O8" s="108" t="s">
        <v>164</v>
      </c>
      <c r="P8" s="176" t="s">
        <v>158</v>
      </c>
      <c r="Q8" s="243" t="s">
        <v>542</v>
      </c>
      <c r="R8" s="244" t="s">
        <v>159</v>
      </c>
      <c r="S8" s="142" t="s">
        <v>160</v>
      </c>
      <c r="T8" s="136" t="s">
        <v>542</v>
      </c>
      <c r="U8" s="143" t="s">
        <v>172</v>
      </c>
      <c r="V8" s="109" t="s">
        <v>161</v>
      </c>
      <c r="Y8" s="437"/>
      <c r="Z8" s="409"/>
      <c r="AA8" s="108" t="s">
        <v>164</v>
      </c>
      <c r="AB8" s="176" t="s">
        <v>158</v>
      </c>
      <c r="AC8" s="243" t="s">
        <v>542</v>
      </c>
      <c r="AD8" s="244" t="s">
        <v>159</v>
      </c>
      <c r="AE8" s="142" t="s">
        <v>160</v>
      </c>
      <c r="AF8" s="136" t="s">
        <v>542</v>
      </c>
      <c r="AG8" s="143" t="s">
        <v>172</v>
      </c>
      <c r="AH8" s="109" t="s">
        <v>161</v>
      </c>
    </row>
    <row r="9" spans="1:34" ht="16.5" customHeight="1">
      <c r="A9" s="192" t="s">
        <v>163</v>
      </c>
      <c r="B9" s="146">
        <v>216</v>
      </c>
      <c r="C9" s="146">
        <v>209</v>
      </c>
      <c r="D9" s="434">
        <f>C9/B9*100</f>
        <v>96.759259259259252</v>
      </c>
      <c r="E9" s="250">
        <v>23</v>
      </c>
      <c r="F9" s="440">
        <f>E9/C9*100</f>
        <v>11.004784688995215</v>
      </c>
      <c r="G9" s="144">
        <v>57</v>
      </c>
      <c r="H9" s="172">
        <v>9</v>
      </c>
      <c r="I9" s="438">
        <f>H9/G9*100</f>
        <v>15.789473684210526</v>
      </c>
      <c r="J9" s="144">
        <v>186</v>
      </c>
      <c r="M9" s="195" t="s">
        <v>194</v>
      </c>
      <c r="N9" s="150">
        <v>216</v>
      </c>
      <c r="O9" s="150">
        <v>209</v>
      </c>
      <c r="P9" s="434">
        <f>O9/N9*100</f>
        <v>96.759259259259252</v>
      </c>
      <c r="Q9" s="259">
        <v>23</v>
      </c>
      <c r="R9" s="440">
        <f>Q9/O9*100</f>
        <v>11.004784688995215</v>
      </c>
      <c r="S9" s="91">
        <v>57</v>
      </c>
      <c r="T9" s="168">
        <v>9</v>
      </c>
      <c r="U9" s="438">
        <f>T9/S9*100</f>
        <v>15.789473684210526</v>
      </c>
      <c r="V9" s="149">
        <v>186</v>
      </c>
      <c r="Y9" s="192" t="s">
        <v>186</v>
      </c>
      <c r="Z9" s="99">
        <v>216</v>
      </c>
      <c r="AA9" s="117">
        <v>209</v>
      </c>
      <c r="AB9" s="434">
        <f>AA9/Z9*100</f>
        <v>96.759259259259252</v>
      </c>
      <c r="AC9" s="254">
        <v>23</v>
      </c>
      <c r="AD9" s="440">
        <f>AC9/AA9*100</f>
        <v>11.004784688995215</v>
      </c>
      <c r="AE9" s="117">
        <v>57</v>
      </c>
      <c r="AF9" s="98">
        <v>9</v>
      </c>
      <c r="AG9" s="438">
        <f>AF9/AE9*100</f>
        <v>15.789473684210526</v>
      </c>
      <c r="AH9" s="100">
        <v>186</v>
      </c>
    </row>
    <row r="10" spans="1:34" ht="16.5" customHeight="1">
      <c r="A10" s="193"/>
      <c r="B10" s="95">
        <f>B9/B9*100</f>
        <v>100</v>
      </c>
      <c r="C10" s="95">
        <f t="shared" ref="C10:J10" si="0">C9/C9*100</f>
        <v>100</v>
      </c>
      <c r="D10" s="454"/>
      <c r="E10" s="251">
        <f t="shared" si="0"/>
        <v>100</v>
      </c>
      <c r="F10" s="453"/>
      <c r="G10" s="97">
        <f t="shared" si="0"/>
        <v>100</v>
      </c>
      <c r="H10" s="130">
        <f t="shared" si="0"/>
        <v>100</v>
      </c>
      <c r="I10" s="455"/>
      <c r="J10" s="97">
        <f t="shared" si="0"/>
        <v>100</v>
      </c>
      <c r="M10" s="193"/>
      <c r="N10" s="95">
        <f>N9/N9*100</f>
        <v>100</v>
      </c>
      <c r="O10" s="95">
        <f t="shared" ref="O10:V10" si="1">O9/O9*100</f>
        <v>100</v>
      </c>
      <c r="P10" s="435"/>
      <c r="Q10" s="251">
        <f t="shared" si="1"/>
        <v>100</v>
      </c>
      <c r="R10" s="442"/>
      <c r="S10" s="97">
        <f t="shared" si="1"/>
        <v>100</v>
      </c>
      <c r="T10" s="130">
        <f t="shared" si="1"/>
        <v>100</v>
      </c>
      <c r="U10" s="439"/>
      <c r="V10" s="97">
        <f t="shared" si="1"/>
        <v>100</v>
      </c>
      <c r="Y10" s="193"/>
      <c r="Z10" s="96">
        <f>Z9/Z9*100</f>
        <v>100</v>
      </c>
      <c r="AA10" s="130">
        <f t="shared" ref="AA10:AH10" si="2">AA9/AA9*100</f>
        <v>100</v>
      </c>
      <c r="AB10" s="435"/>
      <c r="AC10" s="251">
        <f t="shared" si="2"/>
        <v>100</v>
      </c>
      <c r="AD10" s="442"/>
      <c r="AE10" s="130">
        <f t="shared" si="2"/>
        <v>100</v>
      </c>
      <c r="AF10" s="95">
        <f t="shared" si="2"/>
        <v>100</v>
      </c>
      <c r="AG10" s="439"/>
      <c r="AH10" s="97">
        <f t="shared" si="2"/>
        <v>100</v>
      </c>
    </row>
    <row r="11" spans="1:34" ht="16.5" customHeight="1">
      <c r="A11" s="192" t="s">
        <v>129</v>
      </c>
      <c r="B11" s="146">
        <v>204</v>
      </c>
      <c r="C11" s="146">
        <v>197</v>
      </c>
      <c r="D11" s="434">
        <f t="shared" ref="D11:D13" si="3">C11/B11*100</f>
        <v>96.568627450980387</v>
      </c>
      <c r="E11" s="250">
        <v>22</v>
      </c>
      <c r="F11" s="440">
        <f t="shared" ref="F11:F13" si="4">E11/C11*100</f>
        <v>11.167512690355331</v>
      </c>
      <c r="G11" s="144">
        <v>57</v>
      </c>
      <c r="H11" s="172">
        <v>9</v>
      </c>
      <c r="I11" s="438">
        <f t="shared" ref="I11" si="5">H11/G11*100</f>
        <v>15.789473684210526</v>
      </c>
      <c r="J11" s="144">
        <v>175</v>
      </c>
      <c r="M11" s="192" t="s">
        <v>117</v>
      </c>
      <c r="N11" s="150">
        <v>79</v>
      </c>
      <c r="O11" s="150">
        <v>75</v>
      </c>
      <c r="P11" s="434">
        <f t="shared" ref="P11" si="6">O11/N11*100</f>
        <v>94.936708860759495</v>
      </c>
      <c r="Q11" s="259">
        <v>4</v>
      </c>
      <c r="R11" s="440">
        <f t="shared" ref="R11" si="7">Q11/O11*100</f>
        <v>5.3333333333333339</v>
      </c>
      <c r="S11" s="91">
        <v>23</v>
      </c>
      <c r="T11" s="168">
        <v>3</v>
      </c>
      <c r="U11" s="438">
        <f t="shared" ref="U11" si="8">T11/S11*100</f>
        <v>13.043478260869565</v>
      </c>
      <c r="V11" s="91">
        <v>71</v>
      </c>
      <c r="Y11" s="192" t="s">
        <v>192</v>
      </c>
      <c r="Z11" s="99">
        <v>70</v>
      </c>
      <c r="AA11" s="117">
        <v>66</v>
      </c>
      <c r="AB11" s="434">
        <f t="shared" ref="AB11" si="9">AA11/Z11*100</f>
        <v>94.285714285714278</v>
      </c>
      <c r="AC11" s="254">
        <v>7</v>
      </c>
      <c r="AD11" s="440">
        <f t="shared" ref="AD11" si="10">AC11/AA11*100</f>
        <v>10.606060606060606</v>
      </c>
      <c r="AE11" s="117">
        <v>21</v>
      </c>
      <c r="AF11" s="98">
        <v>3</v>
      </c>
      <c r="AG11" s="438">
        <f t="shared" ref="AG11" si="11">AF11/AE11*100</f>
        <v>14.285714285714285</v>
      </c>
      <c r="AH11" s="100">
        <v>59</v>
      </c>
    </row>
    <row r="12" spans="1:34" ht="16.5" customHeight="1">
      <c r="A12" s="194"/>
      <c r="B12" s="101">
        <f>B11/B9*100</f>
        <v>94.444444444444443</v>
      </c>
      <c r="C12" s="101">
        <f t="shared" ref="C12:J12" si="12">C11/C9*100</f>
        <v>94.258373205741634</v>
      </c>
      <c r="D12" s="435"/>
      <c r="E12" s="252">
        <f t="shared" si="12"/>
        <v>95.652173913043484</v>
      </c>
      <c r="F12" s="442"/>
      <c r="G12" s="103">
        <f t="shared" si="12"/>
        <v>100</v>
      </c>
      <c r="H12" s="116">
        <f t="shared" si="12"/>
        <v>100</v>
      </c>
      <c r="I12" s="439"/>
      <c r="J12" s="103">
        <f t="shared" si="12"/>
        <v>94.086021505376351</v>
      </c>
      <c r="M12" s="193"/>
      <c r="N12" s="95">
        <f>N11/N9*100</f>
        <v>36.574074074074076</v>
      </c>
      <c r="O12" s="95">
        <f t="shared" ref="O12:V12" si="13">O11/O9*100</f>
        <v>35.885167464114829</v>
      </c>
      <c r="P12" s="435"/>
      <c r="Q12" s="251">
        <f t="shared" si="13"/>
        <v>17.391304347826086</v>
      </c>
      <c r="R12" s="442"/>
      <c r="S12" s="97">
        <f t="shared" si="13"/>
        <v>40.350877192982452</v>
      </c>
      <c r="T12" s="130">
        <f t="shared" si="13"/>
        <v>33.333333333333329</v>
      </c>
      <c r="U12" s="439"/>
      <c r="V12" s="97">
        <f t="shared" si="13"/>
        <v>38.172043010752688</v>
      </c>
      <c r="Y12" s="193"/>
      <c r="Z12" s="96">
        <f>Z11/Z9*100</f>
        <v>32.407407407407405</v>
      </c>
      <c r="AA12" s="130">
        <f t="shared" ref="AA12:AH12" si="14">AA11/AA9*100</f>
        <v>31.578947368421051</v>
      </c>
      <c r="AB12" s="435"/>
      <c r="AC12" s="251">
        <f t="shared" si="14"/>
        <v>30.434782608695656</v>
      </c>
      <c r="AD12" s="442"/>
      <c r="AE12" s="130">
        <f t="shared" si="14"/>
        <v>36.84210526315789</v>
      </c>
      <c r="AF12" s="95">
        <f t="shared" si="14"/>
        <v>33.333333333333329</v>
      </c>
      <c r="AG12" s="439"/>
      <c r="AH12" s="97">
        <f t="shared" si="14"/>
        <v>31.72043010752688</v>
      </c>
    </row>
    <row r="13" spans="1:34" ht="16.5" customHeight="1">
      <c r="A13" s="195" t="s">
        <v>128</v>
      </c>
      <c r="B13" s="147">
        <v>12</v>
      </c>
      <c r="C13" s="147">
        <v>12</v>
      </c>
      <c r="D13" s="454">
        <f t="shared" si="3"/>
        <v>100</v>
      </c>
      <c r="E13" s="253">
        <v>1</v>
      </c>
      <c r="F13" s="453">
        <f t="shared" si="4"/>
        <v>8.3333333333333321</v>
      </c>
      <c r="G13" s="124">
        <v>0</v>
      </c>
      <c r="H13" s="179">
        <v>0</v>
      </c>
      <c r="I13" s="455" t="s">
        <v>360</v>
      </c>
      <c r="J13" s="145">
        <v>11</v>
      </c>
      <c r="M13" s="192" t="s">
        <v>118</v>
      </c>
      <c r="N13" s="150">
        <v>32</v>
      </c>
      <c r="O13" s="150">
        <v>30</v>
      </c>
      <c r="P13" s="434">
        <f>O13/N13*100</f>
        <v>93.75</v>
      </c>
      <c r="Q13" s="259">
        <v>6</v>
      </c>
      <c r="R13" s="440">
        <f>Q13/O13*100</f>
        <v>20</v>
      </c>
      <c r="S13" s="91">
        <v>6</v>
      </c>
      <c r="T13" s="168">
        <v>3</v>
      </c>
      <c r="U13" s="438">
        <f>T13/S13*100</f>
        <v>50</v>
      </c>
      <c r="V13" s="91">
        <v>24</v>
      </c>
      <c r="Y13" s="192" t="s">
        <v>189</v>
      </c>
      <c r="Z13" s="99">
        <v>45</v>
      </c>
      <c r="AA13" s="117">
        <v>44</v>
      </c>
      <c r="AB13" s="434">
        <f>AA13/Z13*100</f>
        <v>97.777777777777771</v>
      </c>
      <c r="AC13" s="254">
        <v>5</v>
      </c>
      <c r="AD13" s="440">
        <f>AC13/AA13*100</f>
        <v>11.363636363636363</v>
      </c>
      <c r="AE13" s="117">
        <v>9</v>
      </c>
      <c r="AF13" s="98">
        <v>1</v>
      </c>
      <c r="AG13" s="438">
        <f>AF13/AE13*100</f>
        <v>11.111111111111111</v>
      </c>
      <c r="AH13" s="100">
        <v>39</v>
      </c>
    </row>
    <row r="14" spans="1:34" ht="16.5" customHeight="1" thickBot="1">
      <c r="A14" s="194"/>
      <c r="B14" s="101">
        <f>B13/B9*100</f>
        <v>5.5555555555555554</v>
      </c>
      <c r="C14" s="101">
        <f t="shared" ref="C14:J14" si="15">C13/C9*100</f>
        <v>5.741626794258373</v>
      </c>
      <c r="D14" s="435"/>
      <c r="E14" s="249">
        <f t="shared" si="15"/>
        <v>4.3478260869565215</v>
      </c>
      <c r="F14" s="441"/>
      <c r="G14" s="103"/>
      <c r="H14" s="116"/>
      <c r="I14" s="439"/>
      <c r="J14" s="103">
        <f t="shared" si="15"/>
        <v>5.913978494623656</v>
      </c>
      <c r="M14" s="193"/>
      <c r="N14" s="95">
        <f>N13/N9*100</f>
        <v>14.814814814814813</v>
      </c>
      <c r="O14" s="95">
        <f t="shared" ref="O14:V14" si="16">O13/O9*100</f>
        <v>14.354066985645932</v>
      </c>
      <c r="P14" s="435"/>
      <c r="Q14" s="252">
        <f t="shared" si="16"/>
        <v>26.086956521739129</v>
      </c>
      <c r="R14" s="442"/>
      <c r="S14" s="103">
        <f t="shared" si="16"/>
        <v>10.526315789473683</v>
      </c>
      <c r="T14" s="116">
        <f t="shared" si="16"/>
        <v>33.333333333333329</v>
      </c>
      <c r="U14" s="439"/>
      <c r="V14" s="97">
        <f t="shared" si="16"/>
        <v>12.903225806451612</v>
      </c>
      <c r="Y14" s="193"/>
      <c r="Z14" s="96">
        <f>Z13/Z9*100</f>
        <v>20.833333333333336</v>
      </c>
      <c r="AA14" s="130">
        <f t="shared" ref="AA14:AH14" si="17">AA13/AA9*100</f>
        <v>21.052631578947366</v>
      </c>
      <c r="AB14" s="435"/>
      <c r="AC14" s="251">
        <f t="shared" si="17"/>
        <v>21.739130434782609</v>
      </c>
      <c r="AD14" s="442"/>
      <c r="AE14" s="130">
        <f t="shared" si="17"/>
        <v>15.789473684210526</v>
      </c>
      <c r="AF14" s="95">
        <f t="shared" si="17"/>
        <v>11.111111111111111</v>
      </c>
      <c r="AG14" s="439"/>
      <c r="AH14" s="97">
        <f t="shared" si="17"/>
        <v>20.967741935483872</v>
      </c>
    </row>
    <row r="15" spans="1:34" ht="16.5" customHeight="1">
      <c r="M15" s="192" t="s">
        <v>122</v>
      </c>
      <c r="N15" s="150">
        <v>27</v>
      </c>
      <c r="O15" s="150">
        <v>27</v>
      </c>
      <c r="P15" s="434">
        <f>O15/N15*100</f>
        <v>100</v>
      </c>
      <c r="Q15" s="255">
        <v>0</v>
      </c>
      <c r="R15" s="453" t="s">
        <v>360</v>
      </c>
      <c r="S15" s="149">
        <v>6</v>
      </c>
      <c r="T15" s="92">
        <v>0</v>
      </c>
      <c r="U15" s="455" t="s">
        <v>360</v>
      </c>
      <c r="V15" s="91">
        <v>27</v>
      </c>
      <c r="Y15" s="192" t="s">
        <v>193</v>
      </c>
      <c r="Z15" s="99">
        <v>40</v>
      </c>
      <c r="AA15" s="117">
        <v>40</v>
      </c>
      <c r="AB15" s="434">
        <f>AA15/Z15*100</f>
        <v>100</v>
      </c>
      <c r="AC15" s="254">
        <v>2</v>
      </c>
      <c r="AD15" s="440">
        <f>AC15/AA15*100</f>
        <v>5</v>
      </c>
      <c r="AE15" s="117">
        <v>11</v>
      </c>
      <c r="AF15" s="98">
        <v>1</v>
      </c>
      <c r="AG15" s="438">
        <f>AF15/AE15*100</f>
        <v>9.0909090909090917</v>
      </c>
      <c r="AH15" s="100">
        <v>38</v>
      </c>
    </row>
    <row r="16" spans="1:34" ht="16.5" customHeight="1">
      <c r="A16" s="104" t="s">
        <v>166</v>
      </c>
      <c r="M16" s="193"/>
      <c r="N16" s="95">
        <f>N15/N9*100</f>
        <v>12.5</v>
      </c>
      <c r="O16" s="95">
        <f t="shared" ref="O16:V16" si="18">O15/O9*100</f>
        <v>12.918660287081341</v>
      </c>
      <c r="P16" s="435"/>
      <c r="Q16" s="251"/>
      <c r="R16" s="442"/>
      <c r="S16" s="97">
        <f t="shared" si="18"/>
        <v>10.526315789473683</v>
      </c>
      <c r="T16" s="130"/>
      <c r="U16" s="439"/>
      <c r="V16" s="97">
        <f t="shared" si="18"/>
        <v>14.516129032258066</v>
      </c>
      <c r="Y16" s="194"/>
      <c r="Z16" s="102">
        <f>Z15/Z9*100</f>
        <v>18.518518518518519</v>
      </c>
      <c r="AA16" s="116">
        <f t="shared" ref="AA16:AH16" si="19">AA15/AA9*100</f>
        <v>19.138755980861244</v>
      </c>
      <c r="AB16" s="435"/>
      <c r="AC16" s="252">
        <f t="shared" si="19"/>
        <v>8.695652173913043</v>
      </c>
      <c r="AD16" s="442"/>
      <c r="AE16" s="116">
        <f t="shared" si="19"/>
        <v>19.298245614035086</v>
      </c>
      <c r="AF16" s="101">
        <f t="shared" si="19"/>
        <v>11.111111111111111</v>
      </c>
      <c r="AG16" s="439"/>
      <c r="AH16" s="103">
        <f t="shared" si="19"/>
        <v>20.43010752688172</v>
      </c>
    </row>
    <row r="17" spans="1:34" ht="16.5" customHeight="1">
      <c r="A17" s="104" t="s">
        <v>550</v>
      </c>
      <c r="M17" s="192" t="s">
        <v>121</v>
      </c>
      <c r="N17" s="150">
        <v>26</v>
      </c>
      <c r="O17" s="150">
        <v>26</v>
      </c>
      <c r="P17" s="434">
        <f>O17/N17*100</f>
        <v>100</v>
      </c>
      <c r="Q17" s="259">
        <v>7</v>
      </c>
      <c r="R17" s="440">
        <f>Q17/O17*100</f>
        <v>26.923076923076923</v>
      </c>
      <c r="S17" s="91">
        <v>7</v>
      </c>
      <c r="T17" s="168">
        <v>1</v>
      </c>
      <c r="U17" s="438">
        <f>T17/S17*100</f>
        <v>14.285714285714285</v>
      </c>
      <c r="V17" s="91">
        <v>19</v>
      </c>
      <c r="Y17" s="195" t="s">
        <v>190</v>
      </c>
      <c r="Z17" s="93">
        <v>35</v>
      </c>
      <c r="AA17" s="115">
        <v>33</v>
      </c>
      <c r="AB17" s="434">
        <f>AA17/Z17*100</f>
        <v>94.285714285714278</v>
      </c>
      <c r="AC17" s="255">
        <v>6</v>
      </c>
      <c r="AD17" s="440">
        <f>AC17/AA17*100</f>
        <v>18.181818181818183</v>
      </c>
      <c r="AE17" s="115">
        <v>7</v>
      </c>
      <c r="AF17" s="92">
        <v>3</v>
      </c>
      <c r="AG17" s="438">
        <f>AF17/AE17*100</f>
        <v>42.857142857142854</v>
      </c>
      <c r="AH17" s="94">
        <v>27</v>
      </c>
    </row>
    <row r="18" spans="1:34" ht="16.5" customHeight="1">
      <c r="A18" s="104" t="s">
        <v>167</v>
      </c>
      <c r="M18" s="193"/>
      <c r="N18" s="95">
        <f>N17/N9*100</f>
        <v>12.037037037037036</v>
      </c>
      <c r="O18" s="95">
        <f t="shared" ref="O18:V18" si="20">O17/O9*100</f>
        <v>12.440191387559809</v>
      </c>
      <c r="P18" s="435"/>
      <c r="Q18" s="251">
        <f t="shared" si="20"/>
        <v>30.434782608695656</v>
      </c>
      <c r="R18" s="442"/>
      <c r="S18" s="97">
        <f t="shared" si="20"/>
        <v>12.280701754385964</v>
      </c>
      <c r="T18" s="130">
        <f t="shared" si="20"/>
        <v>11.111111111111111</v>
      </c>
      <c r="U18" s="439"/>
      <c r="V18" s="97">
        <f t="shared" si="20"/>
        <v>10.21505376344086</v>
      </c>
      <c r="Y18" s="194"/>
      <c r="Z18" s="102">
        <f>Z17/Z9*100</f>
        <v>16.203703703703702</v>
      </c>
      <c r="AA18" s="116">
        <f t="shared" ref="AA18:AH18" si="21">AA17/AA9*100</f>
        <v>15.789473684210526</v>
      </c>
      <c r="AB18" s="435"/>
      <c r="AC18" s="252">
        <f t="shared" si="21"/>
        <v>26.086956521739129</v>
      </c>
      <c r="AD18" s="442"/>
      <c r="AE18" s="116">
        <f t="shared" si="21"/>
        <v>12.280701754385964</v>
      </c>
      <c r="AF18" s="101">
        <f t="shared" si="21"/>
        <v>33.333333333333329</v>
      </c>
      <c r="AG18" s="439"/>
      <c r="AH18" s="103">
        <f t="shared" si="21"/>
        <v>14.516129032258066</v>
      </c>
    </row>
    <row r="19" spans="1:34" ht="16.5" customHeight="1">
      <c r="A19" s="282" t="s">
        <v>552</v>
      </c>
      <c r="M19" s="192" t="s">
        <v>123</v>
      </c>
      <c r="N19" s="150">
        <v>13</v>
      </c>
      <c r="O19" s="150">
        <v>13</v>
      </c>
      <c r="P19" s="434">
        <f>O19/N19*100</f>
        <v>100</v>
      </c>
      <c r="Q19" s="259">
        <v>2</v>
      </c>
      <c r="R19" s="440">
        <f>Q19/O19*100</f>
        <v>15.384615384615385</v>
      </c>
      <c r="S19" s="91">
        <v>5</v>
      </c>
      <c r="T19" s="117">
        <v>0</v>
      </c>
      <c r="U19" s="455" t="s">
        <v>360</v>
      </c>
      <c r="V19" s="91">
        <v>11</v>
      </c>
      <c r="Y19" s="195" t="s">
        <v>191</v>
      </c>
      <c r="Z19" s="93">
        <v>26</v>
      </c>
      <c r="AA19" s="115">
        <v>26</v>
      </c>
      <c r="AB19" s="434">
        <f>AA19/Z19*100</f>
        <v>100</v>
      </c>
      <c r="AC19" s="255">
        <v>3</v>
      </c>
      <c r="AD19" s="440">
        <f>AC19/AA19*100</f>
        <v>11.538461538461538</v>
      </c>
      <c r="AE19" s="115">
        <v>9</v>
      </c>
      <c r="AF19" s="92">
        <v>1</v>
      </c>
      <c r="AG19" s="438">
        <f>AF19/AE19*100</f>
        <v>11.111111111111111</v>
      </c>
      <c r="AH19" s="94">
        <v>23</v>
      </c>
    </row>
    <row r="20" spans="1:34" ht="16.5" customHeight="1" thickBot="1">
      <c r="M20" s="194"/>
      <c r="N20" s="101">
        <f>N19/N9*100</f>
        <v>6.0185185185185182</v>
      </c>
      <c r="O20" s="101">
        <f t="shared" ref="O20:V20" si="22">O19/O9*100</f>
        <v>6.2200956937799043</v>
      </c>
      <c r="P20" s="435"/>
      <c r="Q20" s="252">
        <f t="shared" si="22"/>
        <v>8.695652173913043</v>
      </c>
      <c r="R20" s="442"/>
      <c r="S20" s="103">
        <f t="shared" si="22"/>
        <v>8.7719298245614024</v>
      </c>
      <c r="T20" s="116"/>
      <c r="U20" s="439"/>
      <c r="V20" s="103">
        <f t="shared" si="22"/>
        <v>5.913978494623656</v>
      </c>
      <c r="Y20" s="194"/>
      <c r="Z20" s="102">
        <f>Z19/Z9*100</f>
        <v>12.037037037037036</v>
      </c>
      <c r="AA20" s="116">
        <f t="shared" ref="AA20:AH20" si="23">AA19/AA9*100</f>
        <v>12.440191387559809</v>
      </c>
      <c r="AB20" s="435"/>
      <c r="AC20" s="249">
        <f t="shared" si="23"/>
        <v>13.043478260869565</v>
      </c>
      <c r="AD20" s="441"/>
      <c r="AE20" s="116">
        <f t="shared" si="23"/>
        <v>15.789473684210526</v>
      </c>
      <c r="AF20" s="101">
        <f t="shared" si="23"/>
        <v>11.111111111111111</v>
      </c>
      <c r="AG20" s="439"/>
      <c r="AH20" s="103">
        <f t="shared" si="23"/>
        <v>12.365591397849462</v>
      </c>
    </row>
    <row r="21" spans="1:34" ht="16.5" customHeight="1">
      <c r="M21" s="195" t="s">
        <v>131</v>
      </c>
      <c r="N21" s="151">
        <v>12</v>
      </c>
      <c r="O21" s="151">
        <v>12</v>
      </c>
      <c r="P21" s="434">
        <f>O21/N21*100</f>
        <v>100</v>
      </c>
      <c r="Q21" s="260">
        <v>1</v>
      </c>
      <c r="R21" s="440">
        <f>Q21/O21*100</f>
        <v>8.3333333333333321</v>
      </c>
      <c r="S21" s="94">
        <v>0</v>
      </c>
      <c r="T21" s="115">
        <v>0</v>
      </c>
      <c r="U21" s="455" t="s">
        <v>360</v>
      </c>
      <c r="V21" s="149">
        <v>11</v>
      </c>
    </row>
    <row r="22" spans="1:34" ht="16.5" customHeight="1">
      <c r="M22" s="194"/>
      <c r="N22" s="101">
        <f>N21/N9*100</f>
        <v>5.5555555555555554</v>
      </c>
      <c r="O22" s="101">
        <f t="shared" ref="O22:V22" si="24">O21/O9*100</f>
        <v>5.741626794258373</v>
      </c>
      <c r="P22" s="435"/>
      <c r="Q22" s="252">
        <f t="shared" si="24"/>
        <v>4.3478260869565215</v>
      </c>
      <c r="R22" s="442"/>
      <c r="S22" s="103"/>
      <c r="T22" s="116"/>
      <c r="U22" s="439"/>
      <c r="V22" s="103">
        <f t="shared" si="24"/>
        <v>5.913978494623656</v>
      </c>
      <c r="Y22" s="104" t="s">
        <v>166</v>
      </c>
    </row>
    <row r="23" spans="1:34" ht="16.5" customHeight="1">
      <c r="M23" s="195" t="s">
        <v>125</v>
      </c>
      <c r="N23" s="151">
        <v>12</v>
      </c>
      <c r="O23" s="151">
        <v>12</v>
      </c>
      <c r="P23" s="434">
        <f>O23/N23*100</f>
        <v>100</v>
      </c>
      <c r="Q23" s="260">
        <v>3</v>
      </c>
      <c r="R23" s="440">
        <f>Q23/O23*100</f>
        <v>25</v>
      </c>
      <c r="S23" s="149">
        <v>4</v>
      </c>
      <c r="T23" s="169">
        <v>2</v>
      </c>
      <c r="U23" s="438">
        <f>T23/S23*100</f>
        <v>50</v>
      </c>
      <c r="V23" s="149">
        <v>9</v>
      </c>
      <c r="Y23" s="104" t="s">
        <v>550</v>
      </c>
    </row>
    <row r="24" spans="1:34" ht="16.5" customHeight="1">
      <c r="M24" s="194"/>
      <c r="N24" s="101">
        <f>N23/N9*100</f>
        <v>5.5555555555555554</v>
      </c>
      <c r="O24" s="101">
        <f t="shared" ref="O24:V24" si="25">O23/O9*100</f>
        <v>5.741626794258373</v>
      </c>
      <c r="P24" s="435"/>
      <c r="Q24" s="252">
        <f t="shared" si="25"/>
        <v>13.043478260869565</v>
      </c>
      <c r="R24" s="442"/>
      <c r="S24" s="103">
        <f t="shared" si="25"/>
        <v>7.0175438596491224</v>
      </c>
      <c r="T24" s="116">
        <f t="shared" si="25"/>
        <v>22.222222222222221</v>
      </c>
      <c r="U24" s="439"/>
      <c r="V24" s="103">
        <f t="shared" si="25"/>
        <v>4.838709677419355</v>
      </c>
      <c r="Y24" s="104" t="s">
        <v>167</v>
      </c>
    </row>
    <row r="25" spans="1:34" ht="16.5" customHeight="1">
      <c r="M25" s="195" t="s">
        <v>119</v>
      </c>
      <c r="N25" s="151">
        <v>8</v>
      </c>
      <c r="O25" s="151">
        <v>8</v>
      </c>
      <c r="P25" s="434">
        <f>O25/N25*100</f>
        <v>100</v>
      </c>
      <c r="Q25" s="255">
        <v>0</v>
      </c>
      <c r="R25" s="453" t="s">
        <v>360</v>
      </c>
      <c r="S25" s="149">
        <v>5</v>
      </c>
      <c r="T25" s="115">
        <v>0</v>
      </c>
      <c r="U25" s="455" t="s">
        <v>360</v>
      </c>
      <c r="V25" s="149">
        <v>8</v>
      </c>
      <c r="Y25" s="282" t="s">
        <v>552</v>
      </c>
    </row>
    <row r="26" spans="1:34" ht="16.5" customHeight="1">
      <c r="M26" s="194"/>
      <c r="N26" s="101">
        <f>N25/N9*100</f>
        <v>3.7037037037037033</v>
      </c>
      <c r="O26" s="101">
        <f t="shared" ref="O26:V26" si="26">O25/O9*100</f>
        <v>3.8277511961722488</v>
      </c>
      <c r="P26" s="435"/>
      <c r="Q26" s="261"/>
      <c r="R26" s="442"/>
      <c r="S26" s="103">
        <f t="shared" si="26"/>
        <v>8.7719298245614024</v>
      </c>
      <c r="T26" s="116"/>
      <c r="U26" s="439"/>
      <c r="V26" s="103">
        <f t="shared" si="26"/>
        <v>4.3010752688172049</v>
      </c>
    </row>
    <row r="27" spans="1:34" ht="16.5" customHeight="1">
      <c r="M27" s="195" t="s">
        <v>120</v>
      </c>
      <c r="N27" s="151">
        <v>4</v>
      </c>
      <c r="O27" s="151">
        <v>4</v>
      </c>
      <c r="P27" s="434">
        <f>O27/N27*100</f>
        <v>100</v>
      </c>
      <c r="Q27" s="255">
        <v>0</v>
      </c>
      <c r="R27" s="453" t="s">
        <v>360</v>
      </c>
      <c r="S27" s="149">
        <v>1</v>
      </c>
      <c r="T27" s="115">
        <v>0</v>
      </c>
      <c r="U27" s="455" t="s">
        <v>360</v>
      </c>
      <c r="V27" s="149">
        <v>4</v>
      </c>
    </row>
    <row r="28" spans="1:34" ht="16.5" customHeight="1">
      <c r="M28" s="194"/>
      <c r="N28" s="101">
        <f>N27/N9*100</f>
        <v>1.8518518518518516</v>
      </c>
      <c r="O28" s="101">
        <f t="shared" ref="O28:V28" si="27">O27/O9*100</f>
        <v>1.9138755980861244</v>
      </c>
      <c r="P28" s="435"/>
      <c r="Q28" s="261"/>
      <c r="R28" s="442"/>
      <c r="S28" s="103">
        <f t="shared" si="27"/>
        <v>1.7543859649122806</v>
      </c>
      <c r="T28" s="116"/>
      <c r="U28" s="439"/>
      <c r="V28" s="103">
        <f t="shared" si="27"/>
        <v>2.1505376344086025</v>
      </c>
    </row>
    <row r="29" spans="1:34" ht="16.5" customHeight="1">
      <c r="M29" s="195" t="s">
        <v>124</v>
      </c>
      <c r="N29" s="151">
        <v>3</v>
      </c>
      <c r="O29" s="151">
        <v>2</v>
      </c>
      <c r="P29" s="434">
        <f>O29/N29*100</f>
        <v>66.666666666666657</v>
      </c>
      <c r="Q29" s="255">
        <v>0</v>
      </c>
      <c r="R29" s="453" t="s">
        <v>360</v>
      </c>
      <c r="S29" s="94">
        <v>0</v>
      </c>
      <c r="T29" s="115">
        <v>0</v>
      </c>
      <c r="U29" s="455" t="s">
        <v>360</v>
      </c>
      <c r="V29" s="149">
        <v>2</v>
      </c>
    </row>
    <row r="30" spans="1:34" ht="16.5" customHeight="1" thickBot="1">
      <c r="M30" s="194"/>
      <c r="N30" s="101">
        <f>N29/N9*100</f>
        <v>1.3888888888888888</v>
      </c>
      <c r="O30" s="101">
        <f t="shared" ref="O30:V30" si="28">O29/O9*100</f>
        <v>0.9569377990430622</v>
      </c>
      <c r="P30" s="435"/>
      <c r="Q30" s="249"/>
      <c r="R30" s="441"/>
      <c r="S30" s="103"/>
      <c r="T30" s="116"/>
      <c r="U30" s="439"/>
      <c r="V30" s="103">
        <f t="shared" si="28"/>
        <v>1.0752688172043012</v>
      </c>
    </row>
    <row r="31" spans="1:34" ht="16.5" customHeight="1"/>
    <row r="32" spans="1:34" ht="16.5" customHeight="1">
      <c r="M32" s="104" t="s">
        <v>166</v>
      </c>
    </row>
    <row r="33" spans="13:13" ht="16.5" customHeight="1">
      <c r="M33" s="104" t="s">
        <v>550</v>
      </c>
    </row>
    <row r="34" spans="13:13" ht="16.5" customHeight="1">
      <c r="M34" s="104" t="s">
        <v>167</v>
      </c>
    </row>
    <row r="35" spans="13:13" ht="16.5" customHeight="1">
      <c r="M35" s="282" t="s">
        <v>552</v>
      </c>
    </row>
  </sheetData>
  <sheetProtection algorithmName="SHA-512" hashValue="YYYa07O3tCnWiJ0J2tfjMgP9xm9Xi8cchEAQ1Q8BXePxqwbiMyz8sBPVn9PeJMy0FP8GXH4L/2t6BuRHTADvfg==" saltValue="S8naZSz3drHbgE+R3pN0YQ==" spinCount="100000" sheet="1" objects="1" scenarios="1"/>
  <mergeCells count="69">
    <mergeCell ref="A7:A8"/>
    <mergeCell ref="B7:B8"/>
    <mergeCell ref="D9:D10"/>
    <mergeCell ref="D11:D12"/>
    <mergeCell ref="D13:D14"/>
    <mergeCell ref="C7:J7"/>
    <mergeCell ref="F9:F10"/>
    <mergeCell ref="F11:F12"/>
    <mergeCell ref="F13:F14"/>
    <mergeCell ref="I9:I10"/>
    <mergeCell ref="I11:I12"/>
    <mergeCell ref="I13:I14"/>
    <mergeCell ref="M7:M8"/>
    <mergeCell ref="N7:N8"/>
    <mergeCell ref="P19:P20"/>
    <mergeCell ref="P17:P18"/>
    <mergeCell ref="P15:P16"/>
    <mergeCell ref="P13:P14"/>
    <mergeCell ref="P11:P12"/>
    <mergeCell ref="P9:P10"/>
    <mergeCell ref="R19:R20"/>
    <mergeCell ref="R17:R18"/>
    <mergeCell ref="R15:R16"/>
    <mergeCell ref="R13:R14"/>
    <mergeCell ref="R11:R12"/>
    <mergeCell ref="P25:P26"/>
    <mergeCell ref="P23:P24"/>
    <mergeCell ref="P21:P22"/>
    <mergeCell ref="R29:R30"/>
    <mergeCell ref="R27:R28"/>
    <mergeCell ref="R25:R26"/>
    <mergeCell ref="R23:R24"/>
    <mergeCell ref="R21:R22"/>
    <mergeCell ref="Y7:Y8"/>
    <mergeCell ref="U29:U30"/>
    <mergeCell ref="U27:U28"/>
    <mergeCell ref="U25:U26"/>
    <mergeCell ref="U23:U24"/>
    <mergeCell ref="U21:U22"/>
    <mergeCell ref="U19:U20"/>
    <mergeCell ref="U17:U18"/>
    <mergeCell ref="U15:U16"/>
    <mergeCell ref="U13:U14"/>
    <mergeCell ref="U11:U12"/>
    <mergeCell ref="U9:U10"/>
    <mergeCell ref="O7:V7"/>
    <mergeCell ref="R9:R10"/>
    <mergeCell ref="P29:P30"/>
    <mergeCell ref="P27:P28"/>
    <mergeCell ref="Z7:Z8"/>
    <mergeCell ref="AB9:AB10"/>
    <mergeCell ref="AB11:AB12"/>
    <mergeCell ref="AB13:AB14"/>
    <mergeCell ref="AB15:AB16"/>
    <mergeCell ref="AA7:AH7"/>
    <mergeCell ref="AB19:AB20"/>
    <mergeCell ref="AD19:AD20"/>
    <mergeCell ref="AD17:AD18"/>
    <mergeCell ref="AD15:AD16"/>
    <mergeCell ref="AD13:AD14"/>
    <mergeCell ref="AB17:AB18"/>
    <mergeCell ref="AG19:AG20"/>
    <mergeCell ref="AD9:AD10"/>
    <mergeCell ref="AG9:AG10"/>
    <mergeCell ref="AG11:AG12"/>
    <mergeCell ref="AG13:AG14"/>
    <mergeCell ref="AG15:AG16"/>
    <mergeCell ref="AG17:AG18"/>
    <mergeCell ref="AD11:AD12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62" orientation="portrait" r:id="rId1"/>
  <colBreaks count="2" manualBreakCount="2">
    <brk id="11" max="1048575" man="1"/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이름이 지정된 범위</vt:lpstr>
      </vt:variant>
      <vt:variant>
        <vt:i4>19</vt:i4>
      </vt:variant>
    </vt:vector>
  </HeadingPairs>
  <TitlesOfParts>
    <vt:vector size="40" baseType="lpstr">
      <vt:lpstr>산출기준 등</vt:lpstr>
      <vt:lpstr>1_전체_종별</vt:lpstr>
      <vt:lpstr>2_전체_표시과목별</vt:lpstr>
      <vt:lpstr>3_전체_시도별</vt:lpstr>
      <vt:lpstr>4_1_지역별_서울특별시</vt:lpstr>
      <vt:lpstr>4_2_지역별_부산광역시</vt:lpstr>
      <vt:lpstr>4_3_지역별_인천광역시</vt:lpstr>
      <vt:lpstr>4_4_지역별_대구광역시</vt:lpstr>
      <vt:lpstr>4_5_지역별_광주광역시</vt:lpstr>
      <vt:lpstr>4_6_지역별_대전광역시</vt:lpstr>
      <vt:lpstr>4_7_지역별_울산광역시</vt:lpstr>
      <vt:lpstr>4_8_지역별_경기도</vt:lpstr>
      <vt:lpstr>4_9_지역별_강원도</vt:lpstr>
      <vt:lpstr>4_10_지역별_충청북도</vt:lpstr>
      <vt:lpstr>4_11_지역별_충청남도</vt:lpstr>
      <vt:lpstr>4_12_지역별_전라북도</vt:lpstr>
      <vt:lpstr>4_13_지역별_전라남도</vt:lpstr>
      <vt:lpstr>4_14_지역별_경상북도</vt:lpstr>
      <vt:lpstr>4_15_지역별_경상남도</vt:lpstr>
      <vt:lpstr>4_16_지역별_제주특별자치도</vt:lpstr>
      <vt:lpstr>4_17_지역별_세종특별자치시</vt:lpstr>
      <vt:lpstr>'1_전체_종별'!Print_Area</vt:lpstr>
      <vt:lpstr>'4_1_지역별_서울특별시'!Print_Area</vt:lpstr>
      <vt:lpstr>'4_10_지역별_충청북도'!Print_Area</vt:lpstr>
      <vt:lpstr>'4_11_지역별_충청남도'!Print_Area</vt:lpstr>
      <vt:lpstr>'4_12_지역별_전라북도'!Print_Area</vt:lpstr>
      <vt:lpstr>'4_13_지역별_전라남도'!Print_Area</vt:lpstr>
      <vt:lpstr>'4_14_지역별_경상북도'!Print_Area</vt:lpstr>
      <vt:lpstr>'4_15_지역별_경상남도'!Print_Area</vt:lpstr>
      <vt:lpstr>'4_16_지역별_제주특별자치도'!Print_Area</vt:lpstr>
      <vt:lpstr>'4_17_지역별_세종특별자치시'!Print_Area</vt:lpstr>
      <vt:lpstr>'4_2_지역별_부산광역시'!Print_Area</vt:lpstr>
      <vt:lpstr>'4_3_지역별_인천광역시'!Print_Area</vt:lpstr>
      <vt:lpstr>'4_4_지역별_대구광역시'!Print_Area</vt:lpstr>
      <vt:lpstr>'4_5_지역별_광주광역시'!Print_Area</vt:lpstr>
      <vt:lpstr>'4_6_지역별_대전광역시'!Print_Area</vt:lpstr>
      <vt:lpstr>'4_7_지역별_울산광역시'!Print_Area</vt:lpstr>
      <vt:lpstr>'4_8_지역별_경기도'!Print_Area</vt:lpstr>
      <vt:lpstr>'4_9_지역별_강원도'!Print_Area</vt:lpstr>
      <vt:lpstr>'산출기준 등'!Print_Area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</dc:creator>
  <cp:lastModifiedBy>김용덕</cp:lastModifiedBy>
  <cp:lastPrinted>2025-02-07T02:30:26Z</cp:lastPrinted>
  <dcterms:created xsi:type="dcterms:W3CDTF">2025-01-23T00:22:10Z</dcterms:created>
  <dcterms:modified xsi:type="dcterms:W3CDTF">2025-02-18T06:26:24Z</dcterms:modified>
</cp:coreProperties>
</file>